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arel-my.sharepoint.com/personal/thorsteinn_jonsson_marel_com/Documents/CSR/2022/AR/"/>
    </mc:Choice>
  </mc:AlternateContent>
  <xr:revisionPtr revIDLastSave="1" documentId="8_{2FBB579A-C7DD-408D-A611-8019BA4D8761}" xr6:coauthVersionLast="47" xr6:coauthVersionMax="47" xr10:uidLastSave="{7664BA18-C176-4F5C-9214-2B8E0E3BA06E}"/>
  <bookViews>
    <workbookView xWindow="-63720" yWindow="300" windowWidth="25440" windowHeight="15390" xr2:uid="{6DCDEE1C-3E81-47E8-8076-CC87923965A8}"/>
  </bookViews>
  <sheets>
    <sheet name="Nasdaq ESG Metrics" sheetId="1" r:id="rId1"/>
  </sheets>
  <definedNames>
    <definedName name="NASDAQ">'Nasdaq ESG Metrics'!$A$3:$D$76</definedName>
    <definedName name="_xlnm.Print_Area" localSheetId="0">'Nasdaq ESG Metrics'!$A$1:$F$80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C8" i="1"/>
  <c r="C25" i="1"/>
  <c r="D22" i="1"/>
  <c r="D21" i="1" s="1"/>
  <c r="C22" i="1"/>
  <c r="D25" i="1"/>
  <c r="D13" i="1"/>
  <c r="D4" i="1" s="1"/>
  <c r="C14" i="1"/>
  <c r="C13" i="1" s="1"/>
  <c r="D11" i="1"/>
  <c r="D8" i="1"/>
  <c r="C11" i="1"/>
  <c r="D5" i="1"/>
  <c r="C21" i="1" l="1"/>
</calcChain>
</file>

<file path=xl/sharedStrings.xml><?xml version="1.0" encoding="utf-8"?>
<sst xmlns="http://schemas.openxmlformats.org/spreadsheetml/2006/main" count="182" uniqueCount="121">
  <si>
    <t>Marel Nasdaq ESG Metrics</t>
  </si>
  <si>
    <t>Environmental</t>
  </si>
  <si>
    <t>E1</t>
  </si>
  <si>
    <t>*</t>
  </si>
  <si>
    <t>E1.1</t>
  </si>
  <si>
    <t xml:space="preserve">Scope 1: Direct GHG emissions </t>
  </si>
  <si>
    <t>E1.2</t>
  </si>
  <si>
    <t>E1.3</t>
  </si>
  <si>
    <t xml:space="preserve">Scope 3: Other indirect GHG emissions </t>
  </si>
  <si>
    <t xml:space="preserve">E2 </t>
  </si>
  <si>
    <t xml:space="preserve">E3 </t>
  </si>
  <si>
    <r>
      <t>Energy usage</t>
    </r>
    <r>
      <rPr>
        <sz val="8"/>
        <color rgb="FF002060"/>
        <rFont val="Myriad Pro"/>
        <family val="2"/>
      </rPr>
      <t xml:space="preserve"> (GWH)</t>
    </r>
  </si>
  <si>
    <t>E3.1</t>
  </si>
  <si>
    <t>Directly consumed (GWH)</t>
  </si>
  <si>
    <t>E3.2</t>
  </si>
  <si>
    <t>Indirectly consumed (GWH)</t>
  </si>
  <si>
    <t>E4</t>
  </si>
  <si>
    <r>
      <t xml:space="preserve">Energy intensity </t>
    </r>
    <r>
      <rPr>
        <sz val="8"/>
        <color rgb="FF002060"/>
        <rFont val="Myriad Pro"/>
        <family val="2"/>
      </rPr>
      <t>(MWH per FTE)</t>
    </r>
  </si>
  <si>
    <t>E5</t>
  </si>
  <si>
    <r>
      <t xml:space="preserve">Energy mix </t>
    </r>
    <r>
      <rPr>
        <sz val="8"/>
        <color rgb="FF002060"/>
        <rFont val="Myriad Pro"/>
        <family val="2"/>
      </rPr>
      <t>- renewable electricity</t>
    </r>
  </si>
  <si>
    <t>E6</t>
  </si>
  <si>
    <t>E7</t>
  </si>
  <si>
    <t xml:space="preserve">Environmental operations </t>
  </si>
  <si>
    <t>Yes</t>
  </si>
  <si>
    <t>E7.1</t>
  </si>
  <si>
    <t xml:space="preserve">Formal environmental policy </t>
  </si>
  <si>
    <t>E7.2</t>
  </si>
  <si>
    <t xml:space="preserve">Specific waste, water, energy, and/or recycling policies </t>
  </si>
  <si>
    <t>E7.3</t>
  </si>
  <si>
    <t xml:space="preserve">Recognized energy management system </t>
  </si>
  <si>
    <t>E8</t>
  </si>
  <si>
    <t xml:space="preserve">Climate related risk oversight by the Board/Management </t>
  </si>
  <si>
    <t>E9</t>
  </si>
  <si>
    <t>Sustainability issue oversight by the Board/Management</t>
  </si>
  <si>
    <t>E10</t>
  </si>
  <si>
    <t>Climate oversight/management</t>
  </si>
  <si>
    <t>Social</t>
  </si>
  <si>
    <t>S1</t>
  </si>
  <si>
    <t xml:space="preserve">CEO pay ratio </t>
  </si>
  <si>
    <t>S1.2</t>
  </si>
  <si>
    <t xml:space="preserve">Reported in regulatory filings </t>
  </si>
  <si>
    <t xml:space="preserve"> </t>
  </si>
  <si>
    <t>S2</t>
  </si>
  <si>
    <r>
      <t xml:space="preserve">Gender pay ratio </t>
    </r>
    <r>
      <rPr>
        <sz val="8"/>
        <color rgb="FF002060"/>
        <rFont val="Myriad Pro"/>
        <family val="2"/>
      </rPr>
      <t>(men/women)</t>
    </r>
  </si>
  <si>
    <t>S3</t>
  </si>
  <si>
    <t xml:space="preserve">Employee turnover ratio </t>
  </si>
  <si>
    <t>S4</t>
  </si>
  <si>
    <t>Overall female ratio</t>
  </si>
  <si>
    <t>S5</t>
  </si>
  <si>
    <t xml:space="preserve">Contingent worker ratio </t>
  </si>
  <si>
    <t>S6</t>
  </si>
  <si>
    <t>Non-discrimination policy</t>
  </si>
  <si>
    <t>S7</t>
  </si>
  <si>
    <t xml:space="preserve">Injury rate </t>
  </si>
  <si>
    <t>S8</t>
  </si>
  <si>
    <t>Global health &amp; safety policy</t>
  </si>
  <si>
    <t>S9</t>
  </si>
  <si>
    <t>Child &amp; forced labor policy</t>
  </si>
  <si>
    <t xml:space="preserve">S9.2 </t>
  </si>
  <si>
    <t>Policy covers suppliers and vendors</t>
  </si>
  <si>
    <t>S10</t>
  </si>
  <si>
    <t>Human rights policy</t>
  </si>
  <si>
    <t>S10.2</t>
  </si>
  <si>
    <t xml:space="preserve">Governance </t>
  </si>
  <si>
    <t>G1</t>
  </si>
  <si>
    <r>
      <t xml:space="preserve">Board diversity </t>
    </r>
    <r>
      <rPr>
        <sz val="8"/>
        <color rgb="FF002060"/>
        <rFont val="Myriad Pro"/>
        <family val="2"/>
      </rPr>
      <t>(women/men ratio)</t>
    </r>
  </si>
  <si>
    <t>43/57</t>
  </si>
  <si>
    <t>G1.2</t>
  </si>
  <si>
    <t>Board committee chairs (women/men ratio)</t>
  </si>
  <si>
    <t>67/33</t>
  </si>
  <si>
    <t>G2</t>
  </si>
  <si>
    <t>Independent board directors</t>
  </si>
  <si>
    <t>Yes 100%</t>
  </si>
  <si>
    <t>G2.1</t>
  </si>
  <si>
    <t>CEO prohibited from serving as board chair</t>
  </si>
  <si>
    <t>G3</t>
  </si>
  <si>
    <t>ESG incentivized pay</t>
  </si>
  <si>
    <t>G4</t>
  </si>
  <si>
    <t>Collective bargaining</t>
  </si>
  <si>
    <t>G5</t>
  </si>
  <si>
    <t>Supplier code of conduct</t>
  </si>
  <si>
    <t>G6</t>
  </si>
  <si>
    <r>
      <t>Ethics &amp; anti-corruption</t>
    </r>
    <r>
      <rPr>
        <sz val="8"/>
        <color rgb="FF002060"/>
        <rFont val="Myriad Pro"/>
        <family val="2"/>
      </rPr>
      <t xml:space="preserve"> </t>
    </r>
  </si>
  <si>
    <t>G7</t>
  </si>
  <si>
    <t>Data privacy</t>
  </si>
  <si>
    <t>G7.2</t>
  </si>
  <si>
    <t>Compliance with GDPR</t>
  </si>
  <si>
    <t>G8</t>
  </si>
  <si>
    <r>
      <t xml:space="preserve">ESG reporting </t>
    </r>
    <r>
      <rPr>
        <sz val="8"/>
        <color rgb="FF002060"/>
        <rFont val="Myriad Pro"/>
        <family val="2"/>
      </rPr>
      <t>(published and filed)</t>
    </r>
  </si>
  <si>
    <t>G9</t>
  </si>
  <si>
    <t xml:space="preserve">Disclosure practices </t>
  </si>
  <si>
    <t>G9.2</t>
  </si>
  <si>
    <t>Specific focus on UN Sustainable Development Goals</t>
  </si>
  <si>
    <t>2, 9, 12</t>
  </si>
  <si>
    <t>G10</t>
  </si>
  <si>
    <t xml:space="preserve">External validation assurance </t>
  </si>
  <si>
    <t>Partial¹</t>
  </si>
  <si>
    <r>
      <rPr>
        <i/>
        <vertAlign val="superscript"/>
        <sz val="8"/>
        <color rgb="FF002060"/>
        <rFont val="Myriad Pro"/>
        <family val="2"/>
      </rPr>
      <t>1)</t>
    </r>
    <r>
      <rPr>
        <i/>
        <sz val="8"/>
        <color rgb="FF002060"/>
        <rFont val="Myriad Pro"/>
        <family val="2"/>
      </rPr>
      <t xml:space="preserve"> Environmental KPIs are determined with the support of Sustainalize, an ERM Group company.</t>
    </r>
  </si>
  <si>
    <t>Water usage (m3)</t>
  </si>
  <si>
    <t xml:space="preserve">Please see the explanatory note to the 2022 sustainability disclosure for further explanation including for restated* metrics. </t>
  </si>
  <si>
    <t>14.2:1</t>
  </si>
  <si>
    <t>Heat - Natural gas (scope 1)</t>
  </si>
  <si>
    <t>Company cars (scope 1)</t>
  </si>
  <si>
    <t>Heat - district heating (scope 2)</t>
  </si>
  <si>
    <t>Electrcity - market based (scope 2)</t>
  </si>
  <si>
    <t>Electrcity - location based (scope 2)</t>
  </si>
  <si>
    <t>Waste from operations (scope 3)</t>
  </si>
  <si>
    <t>Business air travel (scope 3)</t>
  </si>
  <si>
    <t>Purchased goods and sercvices (scope 3)</t>
  </si>
  <si>
    <t>Use of sold products (scope 3)</t>
  </si>
  <si>
    <t>Fuel (GWH)</t>
  </si>
  <si>
    <t>Heat - Natural gas (GWH)</t>
  </si>
  <si>
    <t>Electricity (GWH)</t>
  </si>
  <si>
    <t>Heat - district heating (GWH)</t>
  </si>
  <si>
    <t>Scope 2: Indirect GHG emissions (location-based electricity + district heating)</t>
  </si>
  <si>
    <t>Scope 2: Indirect GHG emissions (market-based electricity + district heating)</t>
  </si>
  <si>
    <r>
      <t>Direct &amp; Indirect GHG emissions (Tonnes CO</t>
    </r>
    <r>
      <rPr>
        <b/>
        <vertAlign val="subscript"/>
        <sz val="8"/>
        <color theme="3"/>
        <rFont val="Myriad Pro"/>
        <family val="2"/>
      </rPr>
      <t>2</t>
    </r>
    <r>
      <rPr>
        <b/>
        <sz val="8"/>
        <color theme="3"/>
        <rFont val="Myriad Pro"/>
        <family val="2"/>
      </rPr>
      <t>e)</t>
    </r>
  </si>
  <si>
    <r>
      <t xml:space="preserve">Emission intensity </t>
    </r>
    <r>
      <rPr>
        <sz val="8"/>
        <color rgb="FF002060"/>
        <rFont val="Myriad Pro"/>
        <family val="2"/>
      </rPr>
      <t>(Tonnes CO</t>
    </r>
    <r>
      <rPr>
        <vertAlign val="subscript"/>
        <sz val="8"/>
        <color rgb="FF002060"/>
        <rFont val="Myriad Pro"/>
        <family val="2"/>
      </rPr>
      <t>2</t>
    </r>
    <r>
      <rPr>
        <sz val="8"/>
        <color rgb="FF002060"/>
        <rFont val="Myriad Pro"/>
        <family val="2"/>
      </rPr>
      <t>e per EUR 1,000 of revenues)</t>
    </r>
  </si>
  <si>
    <r>
      <t xml:space="preserve">Emission intensity </t>
    </r>
    <r>
      <rPr>
        <sz val="8"/>
        <color rgb="FF002060"/>
        <rFont val="Myriad Pro"/>
        <family val="2"/>
      </rPr>
      <t>(Tonnes CO</t>
    </r>
    <r>
      <rPr>
        <vertAlign val="subscript"/>
        <sz val="8"/>
        <color rgb="FF002060"/>
        <rFont val="Myriad Pro"/>
        <family val="2"/>
      </rPr>
      <t>2</t>
    </r>
    <r>
      <rPr>
        <sz val="8"/>
        <color rgb="FF002060"/>
        <rFont val="Myriad Pro"/>
        <family val="2"/>
      </rPr>
      <t>e per m2)</t>
    </r>
  </si>
  <si>
    <r>
      <t xml:space="preserve">Emission intensity </t>
    </r>
    <r>
      <rPr>
        <sz val="8"/>
        <color rgb="FF002060"/>
        <rFont val="Myriad Pro"/>
        <family val="2"/>
      </rPr>
      <t>(Tonnes CO</t>
    </r>
    <r>
      <rPr>
        <vertAlign val="subscript"/>
        <sz val="8"/>
        <color rgb="FF002060"/>
        <rFont val="Myriad Pro"/>
        <family val="2"/>
      </rPr>
      <t>2</t>
    </r>
    <r>
      <rPr>
        <sz val="8"/>
        <color rgb="FF002060"/>
        <rFont val="Myriad Pro"/>
        <family val="2"/>
      </rPr>
      <t>e per average FTE)</t>
    </r>
  </si>
  <si>
    <t>17.2:1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</si>
</sst>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_);_(@_)"/>
    <numFmt numFmtId="168" formatCode="0.0%"/>
    <numFmt numFmtId="169" formatCode="_(* #,##0.0_);_(* \(#,##0.0\);_(* &quot;-&quot;??_);_(@_)"/>
    <numFmt numFmtId="170" formatCode="_(* #,##0.00_);_(* \(#,##0.00\);_(* &quot;-&quot;_);_(@_)"/>
    <numFmt numFmtId="171" formatCode="0.000"/>
  </numFmts>
  <fonts count="21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Myriad Pro"/>
      <family val="2"/>
    </font>
    <font>
      <sz val="11"/>
      <color rgb="FF002060"/>
      <name val="Myriad Pro"/>
      <family val="2"/>
    </font>
    <font>
      <sz val="8"/>
      <color theme="1"/>
      <name val="Myriad Pro"/>
      <family val="2"/>
    </font>
    <font>
      <b/>
      <sz val="22"/>
      <color theme="3"/>
      <name val="Myriad Pro"/>
      <family val="2"/>
    </font>
    <font>
      <b/>
      <sz val="8"/>
      <color rgb="FF002060"/>
      <name val="Myriad Pro"/>
      <family val="2"/>
    </font>
    <font>
      <b/>
      <sz val="8"/>
      <color theme="1"/>
      <name val="Myriad Pro"/>
      <family val="2"/>
    </font>
    <font>
      <i/>
      <sz val="8"/>
      <color theme="1"/>
      <name val="Myriad Pro"/>
      <family val="2"/>
    </font>
    <font>
      <sz val="8"/>
      <color rgb="FF002060"/>
      <name val="Myriad Pro"/>
      <family val="2"/>
    </font>
    <font>
      <i/>
      <sz val="8"/>
      <color rgb="FF002060"/>
      <name val="Myriad Pro"/>
      <family val="2"/>
    </font>
    <font>
      <b/>
      <sz val="8"/>
      <color theme="3"/>
      <name val="Myriad Pro"/>
      <family val="2"/>
    </font>
    <font>
      <sz val="11"/>
      <color theme="1"/>
      <name val="Calibri"/>
      <family val="2"/>
      <scheme val="minor"/>
    </font>
    <font>
      <i/>
      <vertAlign val="superscript"/>
      <sz val="8"/>
      <color rgb="FF002060"/>
      <name val="Myriad Pro"/>
      <family val="2"/>
    </font>
    <font>
      <b/>
      <sz val="8"/>
      <name val="Myriad Pro"/>
      <family val="2"/>
    </font>
    <font>
      <sz val="8"/>
      <name val="Calibri"/>
      <family val="2"/>
      <scheme val="minor"/>
    </font>
    <font>
      <sz val="8"/>
      <color rgb="FF000000"/>
      <name val="Myriad Pro"/>
      <family val="2"/>
    </font>
    <font>
      <b/>
      <sz val="14"/>
      <color rgb="FF002060"/>
      <name val="Myriad Pro"/>
      <family val="2"/>
    </font>
    <font>
      <b/>
      <vertAlign val="subscript"/>
      <sz val="8"/>
      <color theme="3"/>
      <name val="Myriad Pro"/>
      <family val="2"/>
    </font>
    <font>
      <vertAlign val="subscript"/>
      <sz val="8"/>
      <color rgb="FF002060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3" fillId="0" borderId="0"/>
  </cellStyleXfs>
  <cellXfs count="56">
    <xf numFmtId="0" fontId="0" fillId="0" borderId="0" xfId="0"/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3" fillId="2" borderId="0" xfId="0" applyFont="1" applyFill="1"/>
    <xf numFmtId="9" fontId="3" fillId="2" borderId="0" xfId="2" applyFont="1" applyFill="1"/>
    <xf numFmtId="0" fontId="5" fillId="3" borderId="0" xfId="0" applyFont="1" applyFill="1" applyAlignment="1">
      <alignment horizontal="right"/>
    </xf>
    <xf numFmtId="0" fontId="6" fillId="2" borderId="0" xfId="3" applyFont="1" applyFill="1" applyAlignment="1">
      <alignment wrapText="1"/>
    </xf>
    <xf numFmtId="166" fontId="8" fillId="3" borderId="0" xfId="1" applyNumberFormat="1" applyFont="1" applyFill="1" applyBorder="1" applyAlignment="1">
      <alignment horizontal="right"/>
    </xf>
    <xf numFmtId="0" fontId="5" fillId="2" borderId="0" xfId="0" applyFont="1" applyFill="1"/>
    <xf numFmtId="166" fontId="5" fillId="3" borderId="0" xfId="1" applyNumberFormat="1" applyFont="1" applyFill="1" applyBorder="1" applyAlignment="1">
      <alignment horizontal="right"/>
    </xf>
    <xf numFmtId="166" fontId="5" fillId="2" borderId="0" xfId="1" applyNumberFormat="1" applyFont="1" applyFill="1" applyBorder="1" applyAlignment="1">
      <alignment horizontal="right"/>
    </xf>
    <xf numFmtId="166" fontId="9" fillId="3" borderId="0" xfId="1" applyNumberFormat="1" applyFont="1" applyFill="1" applyBorder="1" applyAlignment="1">
      <alignment horizontal="right"/>
    </xf>
    <xf numFmtId="166" fontId="9" fillId="2" borderId="0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8" fillId="2" borderId="0" xfId="0" applyFont="1" applyFill="1"/>
    <xf numFmtId="0" fontId="10" fillId="2" borderId="0" xfId="0" applyFont="1" applyFill="1" applyAlignment="1">
      <alignment horizontal="right"/>
    </xf>
    <xf numFmtId="0" fontId="11" fillId="2" borderId="0" xfId="0" applyFont="1" applyFill="1"/>
    <xf numFmtId="0" fontId="12" fillId="2" borderId="0" xfId="3" applyFont="1" applyFill="1"/>
    <xf numFmtId="0" fontId="5" fillId="2" borderId="0" xfId="3" applyFont="1" applyFill="1"/>
    <xf numFmtId="167" fontId="8" fillId="2" borderId="0" xfId="4" applyNumberFormat="1" applyFont="1" applyFill="1" applyAlignment="1">
      <alignment horizontal="right"/>
    </xf>
    <xf numFmtId="0" fontId="7" fillId="2" borderId="1" xfId="0" applyFont="1" applyFill="1" applyBorder="1"/>
    <xf numFmtId="0" fontId="8" fillId="3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168" fontId="8" fillId="3" borderId="0" xfId="2" applyNumberFormat="1" applyFont="1" applyFill="1" applyBorder="1" applyAlignment="1">
      <alignment horizontal="right"/>
    </xf>
    <xf numFmtId="169" fontId="8" fillId="3" borderId="0" xfId="1" applyNumberFormat="1" applyFont="1" applyFill="1" applyBorder="1" applyAlignment="1">
      <alignment horizontal="right"/>
    </xf>
    <xf numFmtId="165" fontId="8" fillId="3" borderId="0" xfId="1" applyFont="1" applyFill="1" applyBorder="1" applyAlignment="1">
      <alignment horizontal="right"/>
    </xf>
    <xf numFmtId="0" fontId="12" fillId="2" borderId="0" xfId="3" applyFont="1" applyFill="1" applyAlignment="1">
      <alignment wrapText="1"/>
    </xf>
    <xf numFmtId="0" fontId="7" fillId="2" borderId="0" xfId="0" applyFont="1" applyFill="1" applyAlignment="1">
      <alignment horizontal="right"/>
    </xf>
    <xf numFmtId="168" fontId="8" fillId="2" borderId="0" xfId="2" applyNumberFormat="1" applyFont="1" applyFill="1" applyBorder="1" applyAlignment="1">
      <alignment horizontal="right"/>
    </xf>
    <xf numFmtId="164" fontId="8" fillId="2" borderId="0" xfId="4" applyNumberFormat="1" applyFont="1" applyFill="1" applyAlignment="1">
      <alignment horizontal="right"/>
    </xf>
    <xf numFmtId="0" fontId="0" fillId="2" borderId="0" xfId="0" applyFill="1"/>
    <xf numFmtId="166" fontId="3" fillId="2" borderId="0" xfId="0" applyNumberFormat="1" applyFont="1" applyFill="1"/>
    <xf numFmtId="165" fontId="3" fillId="2" borderId="0" xfId="1" applyFont="1" applyFill="1"/>
    <xf numFmtId="165" fontId="3" fillId="2" borderId="0" xfId="0" applyNumberFormat="1" applyFont="1" applyFill="1"/>
    <xf numFmtId="165" fontId="8" fillId="3" borderId="0" xfId="1" applyNumberFormat="1" applyFont="1" applyFill="1" applyBorder="1" applyAlignment="1">
      <alignment horizontal="right"/>
    </xf>
    <xf numFmtId="170" fontId="8" fillId="2" borderId="0" xfId="4" applyNumberFormat="1" applyFont="1" applyFill="1" applyAlignment="1">
      <alignment horizontal="right"/>
    </xf>
    <xf numFmtId="9" fontId="8" fillId="3" borderId="0" xfId="2" applyNumberFormat="1" applyFont="1" applyFill="1" applyBorder="1" applyAlignment="1">
      <alignment horizontal="right"/>
    </xf>
    <xf numFmtId="9" fontId="8" fillId="2" borderId="0" xfId="2" applyNumberFormat="1" applyFont="1" applyFill="1" applyBorder="1" applyAlignment="1">
      <alignment horizontal="right"/>
    </xf>
    <xf numFmtId="0" fontId="15" fillId="2" borderId="0" xfId="0" applyFont="1" applyFill="1" applyAlignment="1">
      <alignment horizontal="right"/>
    </xf>
    <xf numFmtId="168" fontId="8" fillId="2" borderId="0" xfId="4" applyNumberFormat="1" applyFont="1" applyFill="1" applyAlignment="1">
      <alignment horizontal="right"/>
    </xf>
    <xf numFmtId="2" fontId="5" fillId="3" borderId="0" xfId="0" applyNumberFormat="1" applyFont="1" applyFill="1" applyAlignment="1">
      <alignment horizontal="right"/>
    </xf>
    <xf numFmtId="2" fontId="5" fillId="2" borderId="0" xfId="0" applyNumberFormat="1" applyFont="1" applyFill="1" applyAlignment="1">
      <alignment horizontal="right"/>
    </xf>
    <xf numFmtId="12" fontId="8" fillId="3" borderId="0" xfId="1" quotePrefix="1" applyNumberFormat="1" applyFont="1" applyFill="1" applyBorder="1" applyAlignment="1">
      <alignment horizontal="right"/>
    </xf>
    <xf numFmtId="0" fontId="8" fillId="2" borderId="0" xfId="4" quotePrefix="1" applyNumberFormat="1" applyFont="1" applyFill="1" applyAlignment="1">
      <alignment horizontal="right"/>
    </xf>
    <xf numFmtId="0" fontId="5" fillId="3" borderId="0" xfId="0" quotePrefix="1" applyFont="1" applyFill="1" applyAlignment="1">
      <alignment horizontal="right"/>
    </xf>
    <xf numFmtId="166" fontId="9" fillId="0" borderId="0" xfId="1" applyNumberFormat="1" applyFont="1" applyFill="1" applyAlignment="1">
      <alignment horizontal="right"/>
    </xf>
    <xf numFmtId="166" fontId="5" fillId="0" borderId="0" xfId="1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/>
    </xf>
    <xf numFmtId="165" fontId="8" fillId="0" borderId="0" xfId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0" fontId="17" fillId="4" borderId="0" xfId="0" applyFont="1" applyFill="1"/>
    <xf numFmtId="166" fontId="8" fillId="3" borderId="0" xfId="1" applyNumberFormat="1" applyFont="1" applyFill="1" applyAlignment="1">
      <alignment horizontal="right"/>
    </xf>
    <xf numFmtId="171" fontId="3" fillId="2" borderId="0" xfId="2" applyNumberFormat="1" applyFont="1" applyFill="1"/>
    <xf numFmtId="0" fontId="7" fillId="2" borderId="0" xfId="0" applyFont="1" applyFill="1"/>
    <xf numFmtId="0" fontId="18" fillId="2" borderId="0" xfId="3" applyFont="1" applyFill="1" applyAlignment="1">
      <alignment horizontal="left" wrapText="1"/>
    </xf>
  </cellXfs>
  <cellStyles count="5">
    <cellStyle name="Comma" xfId="1" builtinId="3"/>
    <cellStyle name="Normal" xfId="0" builtinId="0"/>
    <cellStyle name="Normal 10" xfId="4" xr:uid="{177BC6F8-B838-4E12-8821-CD3BBB64DB18}"/>
    <cellStyle name="Normal 2 3 10" xfId="3" xr:uid="{5FA744E0-04E3-41AC-8638-BA1A756E588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630380</xdr:colOff>
      <xdr:row>0</xdr:row>
      <xdr:rowOff>69273</xdr:rowOff>
    </xdr:from>
    <xdr:to>
      <xdr:col>3</xdr:col>
      <xdr:colOff>581416</xdr:colOff>
      <xdr:row>0</xdr:row>
      <xdr:rowOff>334472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8A6F5F83-44E1-457C-ADE3-495FE00A0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16" b="17486"/>
        <a:stretch/>
      </xdr:blipFill>
      <xdr:spPr>
        <a:xfrm>
          <a:off x="4592780" y="69273"/>
          <a:ext cx="1126940" cy="271549"/>
        </a:xfrm>
        <a:prstGeom prst="rect">
          <a:avLst/>
        </a:prstGeom>
      </xdr:spPr>
    </xdr:pic>
    <xdr:clientData/>
  </xdr:twoCellAnchor>
  <xdr:oneCellAnchor>
    <xdr:from>
      <xdr:col>2</xdr:col>
      <xdr:colOff>630380</xdr:colOff>
      <xdr:row>59</xdr:row>
      <xdr:rowOff>69273</xdr:rowOff>
    </xdr:from>
    <xdr:ext cx="1117127" cy="265199"/>
    <xdr:pic>
      <xdr:nvPicPr>
        <xdr:cNvPr id="3" name="Picture 2">
          <a:extLst>
            <a:ext uri="{FF2B5EF4-FFF2-40B4-BE49-F238E27FC236}">
              <a16:creationId xmlns:a16="http://schemas.microsoft.com/office/drawing/2014/main" id="{C89F4B80-9F82-41BE-81CC-7C2898629C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16" b="17486"/>
        <a:stretch/>
      </xdr:blipFill>
      <xdr:spPr>
        <a:xfrm>
          <a:off x="4602016" y="69273"/>
          <a:ext cx="1117127" cy="2651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872E-D6D3-4136-AD0C-BE1326DA68A6}">
  <dimension ref="A1:P79"/>
  <sheetViews>
    <sheetView tabSelected="1" topLeftCell="A23" zoomScale="110" zoomScaleNormal="110" zoomScaleSheetLayoutView="110" workbookViewId="0">
      <selection activeCell="I39" sqref="I39"/>
    </sheetView>
  </sheetViews>
  <sheetFormatPr defaultColWidth="9" defaultRowHeight="15" x14ac:dyDescent="0.25"/>
  <cols>
    <col min="1" max="1" width="5.875" style="3" customWidth="1"/>
    <col min="2" max="2" width="46.25" style="3" customWidth="1"/>
    <col min="3" max="3" width="15.375" style="1" bestFit="1" customWidth="1"/>
    <col min="4" max="4" width="9.375" style="2" customWidth="1"/>
    <col min="5" max="5" width="1.375" style="15" customWidth="1"/>
    <col min="6" max="6" width="8.125" style="3" customWidth="1"/>
    <col min="7" max="10" width="9" style="3"/>
    <col min="11" max="11" width="13.125" style="3" bestFit="1" customWidth="1"/>
    <col min="12" max="16384" width="9" style="3"/>
  </cols>
  <sheetData>
    <row r="1" spans="1:16" ht="27.75" x14ac:dyDescent="0.4">
      <c r="A1" s="55" t="s">
        <v>0</v>
      </c>
      <c r="B1" s="55"/>
      <c r="C1" s="55"/>
      <c r="D1" s="55"/>
      <c r="E1" s="26"/>
      <c r="F1" s="6"/>
      <c r="G1" s="6"/>
      <c r="H1" s="6"/>
    </row>
    <row r="2" spans="1:16" ht="9" customHeight="1" x14ac:dyDescent="0.25">
      <c r="A2" s="54"/>
      <c r="B2" s="54"/>
      <c r="C2" s="13"/>
      <c r="D2" s="15"/>
    </row>
    <row r="3" spans="1:16" x14ac:dyDescent="0.25">
      <c r="A3" s="20"/>
      <c r="B3" s="20" t="s">
        <v>1</v>
      </c>
      <c r="C3" s="21">
        <v>2022</v>
      </c>
      <c r="D3" s="22">
        <v>2021</v>
      </c>
      <c r="E3" s="22"/>
    </row>
    <row r="4" spans="1:16" ht="15.75" x14ac:dyDescent="0.25">
      <c r="A4" s="17" t="s">
        <v>2</v>
      </c>
      <c r="B4" s="17" t="s">
        <v>116</v>
      </c>
      <c r="C4" s="52">
        <f>SUM(C5,C8,C13)</f>
        <v>393452.3</v>
      </c>
      <c r="D4" s="48">
        <f>SUM(D5,D8,D13)</f>
        <v>445691.3</v>
      </c>
      <c r="E4" s="27"/>
      <c r="F4" s="4"/>
      <c r="I4" s="30"/>
    </row>
    <row r="5" spans="1:16" x14ac:dyDescent="0.25">
      <c r="A5" s="18" t="s">
        <v>4</v>
      </c>
      <c r="B5" s="18" t="s">
        <v>5</v>
      </c>
      <c r="C5" s="9">
        <f>SUM(C6:C7)</f>
        <v>7314.1</v>
      </c>
      <c r="D5" s="10">
        <f>SUM(D6:D7)</f>
        <v>7562.5</v>
      </c>
      <c r="E5" s="27"/>
      <c r="F5" s="4"/>
      <c r="G5" s="31"/>
      <c r="P5" s="4"/>
    </row>
    <row r="6" spans="1:16" x14ac:dyDescent="0.25">
      <c r="A6" s="18"/>
      <c r="B6" s="18" t="s">
        <v>101</v>
      </c>
      <c r="C6" s="9">
        <v>3193</v>
      </c>
      <c r="D6" s="10">
        <v>3251.5</v>
      </c>
      <c r="E6" s="27"/>
      <c r="F6" s="4"/>
      <c r="G6" s="31"/>
      <c r="P6" s="4"/>
    </row>
    <row r="7" spans="1:16" x14ac:dyDescent="0.25">
      <c r="A7" s="18"/>
      <c r="B7" s="18" t="s">
        <v>102</v>
      </c>
      <c r="C7" s="9">
        <v>4121.1000000000004</v>
      </c>
      <c r="D7" s="10">
        <v>4311</v>
      </c>
      <c r="E7" s="27"/>
      <c r="F7" s="4"/>
      <c r="G7" s="31"/>
      <c r="P7" s="4"/>
    </row>
    <row r="8" spans="1:16" x14ac:dyDescent="0.25">
      <c r="A8" s="18" t="s">
        <v>6</v>
      </c>
      <c r="B8" s="51" t="s">
        <v>115</v>
      </c>
      <c r="C8" s="9">
        <f>SUM(C9:C10)</f>
        <v>4250</v>
      </c>
      <c r="D8" s="10">
        <f>SUM(D9:D10)</f>
        <v>7327.8</v>
      </c>
      <c r="E8" s="27"/>
      <c r="F8" s="4"/>
      <c r="P8" s="4"/>
    </row>
    <row r="9" spans="1:16" x14ac:dyDescent="0.25">
      <c r="A9" s="18"/>
      <c r="B9" s="18" t="s">
        <v>103</v>
      </c>
      <c r="C9" s="9">
        <v>260</v>
      </c>
      <c r="D9" s="10">
        <v>267.10000000000002</v>
      </c>
      <c r="E9" s="27"/>
      <c r="F9" s="4"/>
      <c r="P9" s="4"/>
    </row>
    <row r="10" spans="1:16" x14ac:dyDescent="0.25">
      <c r="A10" s="18"/>
      <c r="B10" s="18" t="s">
        <v>104</v>
      </c>
      <c r="C10" s="9">
        <v>3990</v>
      </c>
      <c r="D10" s="10">
        <v>7060.7</v>
      </c>
      <c r="E10" s="27"/>
      <c r="F10" s="4"/>
      <c r="P10" s="4"/>
    </row>
    <row r="11" spans="1:16" x14ac:dyDescent="0.25">
      <c r="A11" s="18" t="s">
        <v>6</v>
      </c>
      <c r="B11" s="51" t="s">
        <v>114</v>
      </c>
      <c r="C11" s="11">
        <f>SUM(C12,C9)</f>
        <v>7593</v>
      </c>
      <c r="D11" s="45">
        <f>SUM(D12,D9)</f>
        <v>8754.5</v>
      </c>
      <c r="E11" s="27"/>
      <c r="F11" s="4"/>
      <c r="G11" s="4"/>
      <c r="P11" s="4"/>
    </row>
    <row r="12" spans="1:16" x14ac:dyDescent="0.25">
      <c r="A12" s="18"/>
      <c r="B12" s="18" t="s">
        <v>105</v>
      </c>
      <c r="C12" s="9">
        <v>7333</v>
      </c>
      <c r="D12" s="12">
        <v>8487.4</v>
      </c>
      <c r="E12" s="27"/>
      <c r="F12" s="4"/>
      <c r="G12" s="4"/>
      <c r="P12" s="4"/>
    </row>
    <row r="13" spans="1:16" x14ac:dyDescent="0.25">
      <c r="A13" s="18" t="s">
        <v>7</v>
      </c>
      <c r="B13" s="18" t="s">
        <v>8</v>
      </c>
      <c r="C13" s="9">
        <f>SUM(C14:C17)</f>
        <v>381888.2</v>
      </c>
      <c r="D13" s="46">
        <f>SUM(D14:D17)</f>
        <v>430801</v>
      </c>
      <c r="E13" s="27"/>
      <c r="F13" s="4"/>
      <c r="P13" s="4"/>
    </row>
    <row r="14" spans="1:16" x14ac:dyDescent="0.25">
      <c r="A14" s="18"/>
      <c r="B14" s="18" t="s">
        <v>106</v>
      </c>
      <c r="C14" s="9">
        <f>289.2</f>
        <v>289.2</v>
      </c>
      <c r="D14" s="10">
        <v>308</v>
      </c>
      <c r="E14" s="27"/>
      <c r="F14" s="4"/>
      <c r="P14" s="4"/>
    </row>
    <row r="15" spans="1:16" x14ac:dyDescent="0.25">
      <c r="A15" s="18"/>
      <c r="B15" s="18" t="s">
        <v>107</v>
      </c>
      <c r="C15" s="9">
        <v>6341</v>
      </c>
      <c r="D15" s="10">
        <v>3430</v>
      </c>
      <c r="E15" s="27"/>
      <c r="F15" s="4"/>
      <c r="P15" s="4"/>
    </row>
    <row r="16" spans="1:16" x14ac:dyDescent="0.25">
      <c r="A16" s="18"/>
      <c r="B16" s="18" t="s">
        <v>108</v>
      </c>
      <c r="C16" s="9">
        <v>81014</v>
      </c>
      <c r="D16" s="10">
        <v>109529</v>
      </c>
      <c r="E16" s="27"/>
      <c r="F16" s="4"/>
      <c r="P16" s="4"/>
    </row>
    <row r="17" spans="1:16" x14ac:dyDescent="0.25">
      <c r="A17" s="18"/>
      <c r="B17" s="18" t="s">
        <v>109</v>
      </c>
      <c r="C17" s="9">
        <v>294244</v>
      </c>
      <c r="D17" s="10">
        <v>317534</v>
      </c>
      <c r="E17" s="27"/>
      <c r="F17" s="4"/>
      <c r="P17" s="4"/>
    </row>
    <row r="18" spans="1:16" ht="15.75" x14ac:dyDescent="0.25">
      <c r="A18" s="17" t="s">
        <v>9</v>
      </c>
      <c r="B18" s="17" t="s">
        <v>117</v>
      </c>
      <c r="C18" s="34">
        <v>0.25</v>
      </c>
      <c r="D18" s="35">
        <v>0.33</v>
      </c>
      <c r="E18" s="27" t="s">
        <v>3</v>
      </c>
      <c r="F18" s="4"/>
      <c r="I18" s="30"/>
    </row>
    <row r="19" spans="1:16" ht="15.75" x14ac:dyDescent="0.25">
      <c r="A19" s="17" t="s">
        <v>9</v>
      </c>
      <c r="B19" s="17" t="s">
        <v>118</v>
      </c>
      <c r="C19" s="34">
        <v>1.19</v>
      </c>
      <c r="D19" s="35">
        <v>1.3</v>
      </c>
      <c r="E19" s="27" t="s">
        <v>3</v>
      </c>
      <c r="F19" s="4"/>
      <c r="I19" s="30"/>
    </row>
    <row r="20" spans="1:16" ht="15.75" x14ac:dyDescent="0.25">
      <c r="A20" s="17" t="s">
        <v>9</v>
      </c>
      <c r="B20" s="17" t="s">
        <v>119</v>
      </c>
      <c r="C20" s="24">
        <v>51.1</v>
      </c>
      <c r="D20" s="19">
        <v>63</v>
      </c>
      <c r="E20" s="27" t="s">
        <v>3</v>
      </c>
      <c r="F20" s="4"/>
      <c r="I20" s="30"/>
    </row>
    <row r="21" spans="1:16" ht="15.75" x14ac:dyDescent="0.25">
      <c r="A21" s="17" t="s">
        <v>10</v>
      </c>
      <c r="B21" s="17" t="s">
        <v>11</v>
      </c>
      <c r="C21" s="34">
        <f>SUM(C22,C25)</f>
        <v>62.61</v>
      </c>
      <c r="D21" s="49">
        <f>SUM(D22,D25)</f>
        <v>73.180000000000007</v>
      </c>
      <c r="E21" s="27"/>
      <c r="F21" s="53"/>
      <c r="I21" s="30"/>
    </row>
    <row r="22" spans="1:16" x14ac:dyDescent="0.25">
      <c r="A22" s="8" t="s">
        <v>12</v>
      </c>
      <c r="B22" s="8" t="s">
        <v>13</v>
      </c>
      <c r="C22" s="40">
        <f>SUM(C23:C24)</f>
        <v>30.77</v>
      </c>
      <c r="D22" s="50">
        <f>SUM(D23:D24)</f>
        <v>36</v>
      </c>
      <c r="E22" s="27"/>
    </row>
    <row r="23" spans="1:16" x14ac:dyDescent="0.25">
      <c r="A23" s="8"/>
      <c r="B23" s="8" t="s">
        <v>111</v>
      </c>
      <c r="C23" s="40">
        <v>17.5</v>
      </c>
      <c r="D23" s="41">
        <v>17.75</v>
      </c>
      <c r="E23" s="27"/>
    </row>
    <row r="24" spans="1:16" x14ac:dyDescent="0.25">
      <c r="A24" s="8"/>
      <c r="B24" s="8" t="s">
        <v>110</v>
      </c>
      <c r="C24" s="40">
        <v>13.27</v>
      </c>
      <c r="D24" s="41">
        <v>18.25</v>
      </c>
      <c r="E24" s="27"/>
    </row>
    <row r="25" spans="1:16" x14ac:dyDescent="0.25">
      <c r="A25" s="8" t="s">
        <v>14</v>
      </c>
      <c r="B25" s="8" t="s">
        <v>15</v>
      </c>
      <c r="C25" s="40">
        <f>SUM(C26:C27)</f>
        <v>31.840000000000003</v>
      </c>
      <c r="D25" s="47">
        <f>SUM(D26:D27)</f>
        <v>37.18</v>
      </c>
      <c r="E25" s="27"/>
    </row>
    <row r="26" spans="1:16" x14ac:dyDescent="0.25">
      <c r="A26" s="8"/>
      <c r="B26" s="8" t="s">
        <v>112</v>
      </c>
      <c r="C26" s="40">
        <v>30.26</v>
      </c>
      <c r="D26" s="41">
        <v>35.56</v>
      </c>
      <c r="E26" s="27"/>
    </row>
    <row r="27" spans="1:16" x14ac:dyDescent="0.25">
      <c r="A27" s="8"/>
      <c r="B27" s="8" t="s">
        <v>113</v>
      </c>
      <c r="C27" s="40">
        <v>1.58</v>
      </c>
      <c r="D27" s="41">
        <v>1.62</v>
      </c>
      <c r="E27" s="27"/>
    </row>
    <row r="28" spans="1:16" ht="15.75" x14ac:dyDescent="0.25">
      <c r="A28" s="17" t="s">
        <v>16</v>
      </c>
      <c r="B28" s="17" t="s">
        <v>17</v>
      </c>
      <c r="C28" s="24">
        <v>8.1</v>
      </c>
      <c r="D28" s="19">
        <v>10.4</v>
      </c>
      <c r="E28" s="27"/>
      <c r="F28" s="4"/>
      <c r="I28" s="30"/>
    </row>
    <row r="29" spans="1:16" ht="15.75" x14ac:dyDescent="0.25">
      <c r="A29" s="17" t="s">
        <v>18</v>
      </c>
      <c r="B29" s="17" t="s">
        <v>19</v>
      </c>
      <c r="C29" s="36">
        <v>0.71</v>
      </c>
      <c r="D29" s="37">
        <v>0.53</v>
      </c>
      <c r="E29" s="27" t="s">
        <v>3</v>
      </c>
      <c r="F29" s="4"/>
      <c r="I29" s="30"/>
    </row>
    <row r="30" spans="1:16" ht="15.75" x14ac:dyDescent="0.25">
      <c r="A30" s="17" t="s">
        <v>20</v>
      </c>
      <c r="B30" s="17" t="s">
        <v>98</v>
      </c>
      <c r="C30" s="7">
        <v>40190</v>
      </c>
      <c r="D30" s="29">
        <v>43659</v>
      </c>
      <c r="E30" s="27"/>
      <c r="F30" s="4"/>
      <c r="I30" s="30"/>
    </row>
    <row r="31" spans="1:16" ht="15.75" x14ac:dyDescent="0.25">
      <c r="A31" s="17" t="s">
        <v>21</v>
      </c>
      <c r="B31" s="17" t="s">
        <v>22</v>
      </c>
      <c r="C31" s="7" t="s">
        <v>23</v>
      </c>
      <c r="D31" s="19" t="s">
        <v>23</v>
      </c>
      <c r="E31" s="27"/>
      <c r="F31" s="4"/>
      <c r="I31" s="30"/>
    </row>
    <row r="32" spans="1:16" x14ac:dyDescent="0.25">
      <c r="A32" s="8" t="s">
        <v>24</v>
      </c>
      <c r="B32" s="8" t="s">
        <v>25</v>
      </c>
      <c r="C32" s="5" t="s">
        <v>23</v>
      </c>
      <c r="D32" s="13" t="s">
        <v>23</v>
      </c>
      <c r="E32" s="27"/>
    </row>
    <row r="33" spans="1:11" x14ac:dyDescent="0.25">
      <c r="A33" s="8" t="s">
        <v>26</v>
      </c>
      <c r="B33" s="8" t="s">
        <v>27</v>
      </c>
      <c r="C33" s="5" t="s">
        <v>23</v>
      </c>
      <c r="D33" s="13" t="s">
        <v>23</v>
      </c>
      <c r="E33" s="13"/>
    </row>
    <row r="34" spans="1:11" x14ac:dyDescent="0.25">
      <c r="A34" s="8" t="s">
        <v>28</v>
      </c>
      <c r="B34" s="8" t="s">
        <v>29</v>
      </c>
      <c r="C34" s="5" t="s">
        <v>23</v>
      </c>
      <c r="D34" s="13" t="s">
        <v>23</v>
      </c>
      <c r="E34" s="13"/>
    </row>
    <row r="35" spans="1:11" ht="15.75" x14ac:dyDescent="0.25">
      <c r="A35" s="17" t="s">
        <v>30</v>
      </c>
      <c r="B35" s="17" t="s">
        <v>31</v>
      </c>
      <c r="C35" s="7" t="s">
        <v>23</v>
      </c>
      <c r="D35" s="19" t="s">
        <v>23</v>
      </c>
      <c r="F35" s="4"/>
      <c r="I35" s="30"/>
    </row>
    <row r="36" spans="1:11" ht="15.75" x14ac:dyDescent="0.25">
      <c r="A36" s="17" t="s">
        <v>32</v>
      </c>
      <c r="B36" s="17" t="s">
        <v>33</v>
      </c>
      <c r="C36" s="7" t="s">
        <v>23</v>
      </c>
      <c r="D36" s="19" t="s">
        <v>23</v>
      </c>
      <c r="F36" s="4"/>
      <c r="I36" s="30"/>
    </row>
    <row r="37" spans="1:11" ht="15.75" x14ac:dyDescent="0.25">
      <c r="A37" s="17" t="s">
        <v>34</v>
      </c>
      <c r="B37" s="17" t="s">
        <v>35</v>
      </c>
      <c r="C37" s="7" t="s">
        <v>23</v>
      </c>
      <c r="D37" s="19" t="s">
        <v>23</v>
      </c>
      <c r="F37" s="4"/>
      <c r="I37" s="30"/>
    </row>
    <row r="38" spans="1:11" ht="8.4499999999999993" customHeight="1" x14ac:dyDescent="0.25">
      <c r="A38" s="14"/>
      <c r="B38" s="14"/>
      <c r="C38" s="5"/>
      <c r="D38" s="15"/>
      <c r="K38" s="32"/>
    </row>
    <row r="39" spans="1:11" ht="15" customHeight="1" x14ac:dyDescent="0.25">
      <c r="A39" s="20"/>
      <c r="B39" s="20" t="s">
        <v>36</v>
      </c>
      <c r="C39" s="21">
        <v>2022</v>
      </c>
      <c r="D39" s="22">
        <v>2021</v>
      </c>
      <c r="K39" s="33"/>
    </row>
    <row r="40" spans="1:11" ht="15.75" x14ac:dyDescent="0.25">
      <c r="A40" s="17" t="s">
        <v>37</v>
      </c>
      <c r="B40" s="17" t="s">
        <v>38</v>
      </c>
      <c r="C40" s="7" t="s">
        <v>100</v>
      </c>
      <c r="D40" s="19" t="s">
        <v>120</v>
      </c>
      <c r="E40" s="38" t="s">
        <v>3</v>
      </c>
      <c r="F40" s="4"/>
      <c r="I40" s="30"/>
    </row>
    <row r="41" spans="1:11" x14ac:dyDescent="0.25">
      <c r="A41" s="8" t="s">
        <v>39</v>
      </c>
      <c r="B41" s="8" t="s">
        <v>40</v>
      </c>
      <c r="C41" s="5" t="s">
        <v>23</v>
      </c>
      <c r="D41" s="13" t="s">
        <v>23</v>
      </c>
      <c r="E41" s="13"/>
      <c r="I41" s="3" t="s">
        <v>41</v>
      </c>
      <c r="J41" s="3" t="s">
        <v>41</v>
      </c>
    </row>
    <row r="42" spans="1:11" ht="15.75" x14ac:dyDescent="0.25">
      <c r="A42" s="17" t="s">
        <v>42</v>
      </c>
      <c r="B42" s="17" t="s">
        <v>43</v>
      </c>
      <c r="C42" s="23">
        <v>4.1000000000000002E-2</v>
      </c>
      <c r="D42" s="39">
        <v>4.4999999999999998E-2</v>
      </c>
      <c r="F42" s="4"/>
      <c r="I42" s="30" t="s">
        <v>41</v>
      </c>
    </row>
    <row r="43" spans="1:11" ht="15.75" x14ac:dyDescent="0.25">
      <c r="A43" s="17" t="s">
        <v>44</v>
      </c>
      <c r="B43" s="17" t="s">
        <v>45</v>
      </c>
      <c r="C43" s="23">
        <v>0.13300000000000001</v>
      </c>
      <c r="D43" s="28">
        <v>0.114</v>
      </c>
      <c r="E43" s="27"/>
      <c r="F43" s="4"/>
      <c r="I43" s="30"/>
    </row>
    <row r="44" spans="1:11" ht="15.75" x14ac:dyDescent="0.25">
      <c r="A44" s="17" t="s">
        <v>46</v>
      </c>
      <c r="B44" s="17" t="s">
        <v>47</v>
      </c>
      <c r="C44" s="23">
        <v>0.17899999999999999</v>
      </c>
      <c r="D44" s="28">
        <v>0.17399999999999999</v>
      </c>
      <c r="F44" s="4"/>
      <c r="I44" s="30"/>
    </row>
    <row r="45" spans="1:11" ht="15.75" x14ac:dyDescent="0.25">
      <c r="A45" s="17" t="s">
        <v>48</v>
      </c>
      <c r="B45" s="17" t="s">
        <v>49</v>
      </c>
      <c r="C45" s="23">
        <v>6.2E-2</v>
      </c>
      <c r="D45" s="28">
        <v>7.9000000000000001E-2</v>
      </c>
      <c r="F45" s="4"/>
      <c r="I45" s="30"/>
    </row>
    <row r="46" spans="1:11" ht="15.75" x14ac:dyDescent="0.25">
      <c r="A46" s="17" t="s">
        <v>50</v>
      </c>
      <c r="B46" s="17" t="s">
        <v>51</v>
      </c>
      <c r="C46" s="7" t="s">
        <v>23</v>
      </c>
      <c r="D46" s="19" t="s">
        <v>23</v>
      </c>
      <c r="F46" s="4"/>
      <c r="I46" s="30"/>
    </row>
    <row r="47" spans="1:11" ht="15.75" x14ac:dyDescent="0.25">
      <c r="A47" s="17" t="s">
        <v>52</v>
      </c>
      <c r="B47" s="17" t="s">
        <v>53</v>
      </c>
      <c r="C47" s="25">
        <v>0.67</v>
      </c>
      <c r="D47" s="35">
        <v>0.78</v>
      </c>
      <c r="F47" s="4"/>
      <c r="I47" s="30"/>
    </row>
    <row r="48" spans="1:11" ht="15.75" x14ac:dyDescent="0.25">
      <c r="A48" s="17" t="s">
        <v>54</v>
      </c>
      <c r="B48" s="17" t="s">
        <v>55</v>
      </c>
      <c r="C48" s="7" t="s">
        <v>23</v>
      </c>
      <c r="D48" s="19" t="s">
        <v>23</v>
      </c>
      <c r="F48" s="4"/>
      <c r="I48" s="30"/>
    </row>
    <row r="49" spans="1:9" ht="15.75" x14ac:dyDescent="0.25">
      <c r="A49" s="17" t="s">
        <v>56</v>
      </c>
      <c r="B49" s="17" t="s">
        <v>57</v>
      </c>
      <c r="C49" s="7" t="s">
        <v>23</v>
      </c>
      <c r="D49" s="19" t="s">
        <v>23</v>
      </c>
      <c r="F49" s="4"/>
      <c r="I49" s="30"/>
    </row>
    <row r="50" spans="1:9" x14ac:dyDescent="0.25">
      <c r="A50" s="8" t="s">
        <v>58</v>
      </c>
      <c r="B50" s="8" t="s">
        <v>59</v>
      </c>
      <c r="C50" s="5" t="s">
        <v>23</v>
      </c>
      <c r="D50" s="13" t="s">
        <v>23</v>
      </c>
      <c r="E50" s="13"/>
    </row>
    <row r="51" spans="1:9" ht="15.75" x14ac:dyDescent="0.25">
      <c r="A51" s="17" t="s">
        <v>60</v>
      </c>
      <c r="B51" s="17" t="s">
        <v>61</v>
      </c>
      <c r="C51" s="7" t="s">
        <v>23</v>
      </c>
      <c r="D51" s="19" t="s">
        <v>23</v>
      </c>
      <c r="F51" s="4"/>
      <c r="I51" s="30"/>
    </row>
    <row r="52" spans="1:9" x14ac:dyDescent="0.25">
      <c r="A52" s="8" t="s">
        <v>62</v>
      </c>
      <c r="B52" s="8" t="s">
        <v>59</v>
      </c>
      <c r="C52" s="5" t="s">
        <v>23</v>
      </c>
      <c r="D52" s="13" t="s">
        <v>23</v>
      </c>
      <c r="E52" s="13"/>
    </row>
    <row r="53" spans="1:9" ht="9" customHeight="1" x14ac:dyDescent="0.25">
      <c r="A53" s="14"/>
      <c r="B53" s="14"/>
      <c r="C53" s="5"/>
      <c r="D53" s="15"/>
    </row>
    <row r="55" spans="1:9" ht="15.75" x14ac:dyDescent="0.25">
      <c r="F55" s="4"/>
      <c r="I55" s="30"/>
    </row>
    <row r="56" spans="1:9" x14ac:dyDescent="0.25">
      <c r="E56" s="13"/>
    </row>
    <row r="57" spans="1:9" ht="15.75" x14ac:dyDescent="0.25">
      <c r="F57" s="4"/>
      <c r="I57" s="30"/>
    </row>
    <row r="58" spans="1:9" x14ac:dyDescent="0.25">
      <c r="E58" s="13"/>
    </row>
    <row r="59" spans="1:9" ht="15.75" x14ac:dyDescent="0.25">
      <c r="F59" s="4"/>
      <c r="I59" s="30"/>
    </row>
    <row r="60" spans="1:9" ht="18" customHeight="1" x14ac:dyDescent="0.3">
      <c r="A60" s="55" t="s">
        <v>0</v>
      </c>
      <c r="B60" s="55"/>
      <c r="C60" s="55"/>
      <c r="D60" s="55"/>
      <c r="F60" s="4"/>
      <c r="I60" s="30"/>
    </row>
    <row r="61" spans="1:9" ht="15.75" x14ac:dyDescent="0.25">
      <c r="F61" s="4"/>
      <c r="I61" s="30"/>
    </row>
    <row r="62" spans="1:9" ht="15.75" x14ac:dyDescent="0.25">
      <c r="A62" s="20"/>
      <c r="B62" s="20" t="s">
        <v>63</v>
      </c>
      <c r="C62" s="21">
        <v>2022</v>
      </c>
      <c r="D62" s="22">
        <v>2021</v>
      </c>
      <c r="F62" s="4"/>
      <c r="I62" s="30"/>
    </row>
    <row r="63" spans="1:9" ht="15.75" x14ac:dyDescent="0.25">
      <c r="A63" s="17" t="s">
        <v>64</v>
      </c>
      <c r="B63" s="17" t="s">
        <v>65</v>
      </c>
      <c r="C63" s="42" t="s">
        <v>66</v>
      </c>
      <c r="D63" s="43" t="s">
        <v>66</v>
      </c>
      <c r="F63" s="4"/>
      <c r="I63" s="30"/>
    </row>
    <row r="64" spans="1:9" x14ac:dyDescent="0.25">
      <c r="A64" s="8" t="s">
        <v>67</v>
      </c>
      <c r="B64" s="8" t="s">
        <v>68</v>
      </c>
      <c r="C64" s="44" t="s">
        <v>69</v>
      </c>
      <c r="D64" s="13" t="s">
        <v>69</v>
      </c>
      <c r="E64" s="13"/>
    </row>
    <row r="65" spans="1:9" ht="15.75" x14ac:dyDescent="0.25">
      <c r="A65" s="17" t="s">
        <v>70</v>
      </c>
      <c r="B65" s="17" t="s">
        <v>71</v>
      </c>
      <c r="C65" s="7" t="s">
        <v>72</v>
      </c>
      <c r="D65" s="19" t="s">
        <v>72</v>
      </c>
      <c r="F65" s="4"/>
      <c r="I65" s="30"/>
    </row>
    <row r="66" spans="1:9" ht="15.75" x14ac:dyDescent="0.25">
      <c r="A66" s="8" t="s">
        <v>73</v>
      </c>
      <c r="B66" s="8" t="s">
        <v>74</v>
      </c>
      <c r="C66" s="5" t="s">
        <v>23</v>
      </c>
      <c r="D66" s="15" t="s">
        <v>23</v>
      </c>
      <c r="F66" s="4"/>
      <c r="I66" s="30"/>
    </row>
    <row r="67" spans="1:9" x14ac:dyDescent="0.25">
      <c r="A67" s="17" t="s">
        <v>75</v>
      </c>
      <c r="B67" s="17" t="s">
        <v>76</v>
      </c>
      <c r="C67" s="7" t="s">
        <v>23</v>
      </c>
      <c r="D67" s="19" t="s">
        <v>23</v>
      </c>
      <c r="E67" s="13"/>
    </row>
    <row r="68" spans="1:9" ht="15.75" x14ac:dyDescent="0.25">
      <c r="A68" s="17" t="s">
        <v>77</v>
      </c>
      <c r="B68" s="17" t="s">
        <v>78</v>
      </c>
      <c r="C68" s="7" t="s">
        <v>23</v>
      </c>
      <c r="D68" s="19" t="s">
        <v>23</v>
      </c>
      <c r="F68" s="4"/>
      <c r="I68" s="30"/>
    </row>
    <row r="69" spans="1:9" ht="13.5" customHeight="1" x14ac:dyDescent="0.25">
      <c r="A69" s="17" t="s">
        <v>79</v>
      </c>
      <c r="B69" s="17" t="s">
        <v>80</v>
      </c>
      <c r="C69" s="7" t="s">
        <v>23</v>
      </c>
      <c r="D69" s="19" t="s">
        <v>23</v>
      </c>
    </row>
    <row r="70" spans="1:9" x14ac:dyDescent="0.25">
      <c r="A70" s="17" t="s">
        <v>81</v>
      </c>
      <c r="B70" s="17" t="s">
        <v>82</v>
      </c>
      <c r="C70" s="7" t="s">
        <v>23</v>
      </c>
      <c r="D70" s="19" t="s">
        <v>23</v>
      </c>
    </row>
    <row r="71" spans="1:9" x14ac:dyDescent="0.25">
      <c r="A71" s="17" t="s">
        <v>83</v>
      </c>
      <c r="B71" s="17" t="s">
        <v>84</v>
      </c>
      <c r="C71" s="7" t="s">
        <v>23</v>
      </c>
      <c r="D71" s="19" t="s">
        <v>23</v>
      </c>
    </row>
    <row r="72" spans="1:9" x14ac:dyDescent="0.25">
      <c r="A72" s="8" t="s">
        <v>85</v>
      </c>
      <c r="B72" s="8" t="s">
        <v>86</v>
      </c>
      <c r="C72" s="5" t="s">
        <v>23</v>
      </c>
      <c r="D72" s="13" t="s">
        <v>23</v>
      </c>
    </row>
    <row r="73" spans="1:9" x14ac:dyDescent="0.25">
      <c r="A73" s="17" t="s">
        <v>87</v>
      </c>
      <c r="B73" s="17" t="s">
        <v>88</v>
      </c>
      <c r="C73" s="7" t="s">
        <v>23</v>
      </c>
      <c r="D73" s="19" t="s">
        <v>23</v>
      </c>
    </row>
    <row r="74" spans="1:9" x14ac:dyDescent="0.25">
      <c r="A74" s="17" t="s">
        <v>89</v>
      </c>
      <c r="B74" s="17" t="s">
        <v>90</v>
      </c>
      <c r="C74" s="7" t="s">
        <v>23</v>
      </c>
      <c r="D74" s="19" t="s">
        <v>23</v>
      </c>
    </row>
    <row r="75" spans="1:9" x14ac:dyDescent="0.25">
      <c r="A75" s="8" t="s">
        <v>91</v>
      </c>
      <c r="B75" s="8" t="s">
        <v>92</v>
      </c>
      <c r="C75" s="5" t="s">
        <v>93</v>
      </c>
      <c r="D75" s="13" t="s">
        <v>93</v>
      </c>
    </row>
    <row r="76" spans="1:9" x14ac:dyDescent="0.25">
      <c r="A76" s="17" t="s">
        <v>94</v>
      </c>
      <c r="B76" s="17" t="s">
        <v>95</v>
      </c>
      <c r="C76" s="7" t="s">
        <v>96</v>
      </c>
      <c r="D76" s="19" t="s">
        <v>96</v>
      </c>
    </row>
    <row r="77" spans="1:9" x14ac:dyDescent="0.25">
      <c r="A77" s="8"/>
      <c r="B77" s="8"/>
      <c r="C77" s="13"/>
      <c r="D77" s="15"/>
    </row>
    <row r="78" spans="1:9" x14ac:dyDescent="0.25">
      <c r="A78" s="16" t="s">
        <v>97</v>
      </c>
      <c r="B78" s="8"/>
      <c r="C78" s="13"/>
      <c r="D78" s="15"/>
    </row>
    <row r="79" spans="1:9" x14ac:dyDescent="0.25">
      <c r="A79" s="16" t="s">
        <v>99</v>
      </c>
      <c r="B79" s="8"/>
      <c r="C79" s="13"/>
      <c r="D79" s="15"/>
    </row>
  </sheetData>
  <mergeCells count="2">
    <mergeCell ref="A1:D1"/>
    <mergeCell ref="A60:D60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40614CC7383948853638F292ED507F" ma:contentTypeVersion="2" ma:contentTypeDescription="Create a new document." ma:contentTypeScope="" ma:versionID="dca1859f2896d079877261274590fd44">
  <xsd:schema xmlns:xsd="http://www.w3.org/2001/XMLSchema" xmlns:xs="http://www.w3.org/2001/XMLSchema" xmlns:p="http://schemas.microsoft.com/office/2006/metadata/properties" xmlns:ns2="1d5feb3d-95e5-4e75-8bb1-c16584216f6d" targetNamespace="http://schemas.microsoft.com/office/2006/metadata/properties" ma:root="true" ma:fieldsID="1679e40e8e6d5bc1ecaad8e55daa8e4b" ns2:_="">
    <xsd:import namespace="1d5feb3d-95e5-4e75-8bb1-c16584216f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feb3d-95e5-4e75-8bb1-c16584216f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DDE73F-511A-4969-B601-0868CA708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feb3d-95e5-4e75-8bb1-c16584216f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BCCEFE-8ED7-4EEB-80DE-C29FC457668A}">
  <ds:schemaRefs>
    <ds:schemaRef ds:uri="http://schemas.microsoft.com/office/infopath/2007/PartnerControls"/>
    <ds:schemaRef ds:uri="1d5feb3d-95e5-4e75-8bb1-c16584216f6d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1C0E277-CAF2-49F9-8977-DFB65CCABE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Nasdaq ESG Metrics</vt:lpstr>
      <vt:lpstr>NASDAQ</vt:lpstr>
      <vt:lpstr>'Nasdaq ESG Metrics'!Print_Area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Preibisch</dc:creator>
  <cp:keywords/>
  <dc:description/>
  <cp:lastModifiedBy>Þorsteinn Kári Jónsson</cp:lastModifiedBy>
  <cp:revision/>
  <cp:lastPrinted>2023-02-07T16:38:53Z</cp:lastPrinted>
  <dcterms:created xsi:type="dcterms:W3CDTF">2022-01-31T09:42:26Z</dcterms:created>
  <dcterms:modified xsi:type="dcterms:W3CDTF">2023-02-07T16:59:08Z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0x010100DD40614CC7383948853638F292ED507F</vt:lpwstr>
  </property>
</Properties>
</file>