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2019\2019 Investor Relations\Results\2Q19\Docs to upload to Stock Exchange\"/>
    </mc:Choice>
  </mc:AlternateContent>
  <bookViews>
    <workbookView xWindow="0" yWindow="0" windowWidth="28800" windowHeight="12000"/>
  </bookViews>
  <sheets>
    <sheet name="PnL" sheetId="1" r:id="rId1"/>
    <sheet name="BS" sheetId="3" r:id="rId2"/>
    <sheet name="CF" sheetId="2" r:id="rId3"/>
    <sheet name="Quarterly results" sheetId="4" r:id="rId4"/>
  </sheets>
  <externalReferences>
    <externalReference r:id="rId5"/>
  </externalReferences>
  <definedNames>
    <definedName name="BalanceSheet">BS!$A$2:$E$53</definedName>
    <definedName name="Borrowings12">'Quarterly results'!#REF!</definedName>
    <definedName name="Borrowings5">'Quarterly results'!#REF!</definedName>
    <definedName name="Borrowings6">'Quarterly results'!#REF!</definedName>
    <definedName name="CashFlow">CF!$A$2:$I$50</definedName>
    <definedName name="IncomeTax2">'Quarterly results'!#REF!</definedName>
    <definedName name="IntagibleAssets3">'Quarterly results'!#REF!</definedName>
    <definedName name="IntagibleAssets4">'Quarterly results'!#REF!</definedName>
    <definedName name="Lyear">[1]Sheet!$C$23</definedName>
    <definedName name="ORCQ">[1]Sheet!$C$50</definedName>
    <definedName name="OrderbookCY">[1]Sheet!$C$42</definedName>
    <definedName name="ORDERBOOKELY">[1]Sheet!$C$44</definedName>
    <definedName name="OrdersreceivedCQround">[1]Sheet!$D$50</definedName>
    <definedName name="OrdersreceivedLQround">[1]Sheet!$D$51</definedName>
    <definedName name="ORLQ">[1]Sheet!$C$51</definedName>
    <definedName name="PnL">PnL!$A$2:$I$32</definedName>
    <definedName name="PnLbridge">PnL!#REF!</definedName>
    <definedName name="PnLBridge2">PnL!#REF!</definedName>
    <definedName name="PnLL">PnL!$A$36:$I$51</definedName>
    <definedName name="PropertyPlantEquipment2">'Quarterly results'!#REF!</definedName>
    <definedName name="PropertyPlantEquipment3">'Quarterly results'!#REF!</definedName>
    <definedName name="Provisions2">'Quarterly results'!#REF!</definedName>
    <definedName name="QuarterlyResults">'Quarterly results'!$A$2:$K$20</definedName>
    <definedName name="Revenue1">'Quarterly results'!#REF!</definedName>
    <definedName name="Revenue2">'Quarterly results'!#REF!</definedName>
    <definedName name="RightofuseAssets3">'Quarterly results'!#REF!</definedName>
    <definedName name="Rightofuseassets4">'Quarterly results'!#REF!</definedName>
    <definedName name="Segment1">'Quarterly results'!#REF!</definedName>
    <definedName name="Segment2">'Quarterly results'!#REF!</definedName>
    <definedName name="Year">[1]Sheet!$C$22</definedName>
    <definedName name="Z_4BAC3A46_07B6_4182_9D47_9C5A1DA2AF8F_.wvu.Rows" localSheetId="1" hidden="1">BS!#REF!,BS!#REF!,BS!#REF!,BS!#REF!,BS!#REF!,BS!#REF!</definedName>
    <definedName name="Z_4BAC3A46_07B6_4182_9D47_9C5A1DA2AF8F_.wvu.Rows" localSheetId="2" hidden="1">CF!#REF!,CF!#REF!,CF!#REF!,CF!#REF!,CF!#REF!,CF!#REF!</definedName>
    <definedName name="Z_7F3838CB_453E_40BE_BC33_B377C38132AE_.wvu.Rows" localSheetId="1" hidden="1">BS!#REF!,BS!#REF!,BS!#REF!,BS!#REF!,BS!#REF!</definedName>
    <definedName name="Z_7F3838CB_453E_40BE_BC33_B377C38132AE_.wvu.Rows" localSheetId="2" hidden="1">CF!#REF!,CF!#REF!,CF!#REF!,CF!#REF!,CF!#REF!</definedName>
    <definedName name="Z_A0529BD4_3528_4BB2_81A0_D80B90909D52_.wvu.Rows" localSheetId="1" hidden="1">BS!#REF!,BS!#REF!,BS!#REF!,BS!#REF!,BS!#REF!</definedName>
    <definedName name="Z_A0529BD4_3528_4BB2_81A0_D80B90909D52_.wvu.Rows" localSheetId="2" hidden="1">CF!#REF!,CF!#REF!,CF!#REF!,CF!#REF!,CF!#REF!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4" l="1"/>
  <c r="K22" i="4"/>
  <c r="K3" i="4"/>
  <c r="K2" i="4"/>
  <c r="I2" i="4" l="1"/>
  <c r="I22" i="4"/>
  <c r="E22" i="4" l="1"/>
  <c r="G22" i="4"/>
  <c r="E2" i="4"/>
  <c r="G2" i="4"/>
</calcChain>
</file>

<file path=xl/sharedStrings.xml><?xml version="1.0" encoding="utf-8"?>
<sst xmlns="http://schemas.openxmlformats.org/spreadsheetml/2006/main" count="163" uniqueCount="119">
  <si>
    <t>YTD</t>
  </si>
  <si>
    <t xml:space="preserve">In EUR million </t>
  </si>
  <si>
    <t>Revenues</t>
  </si>
  <si>
    <t>Cost of sales</t>
  </si>
  <si>
    <t>Gross profit</t>
  </si>
  <si>
    <t>Selling and marketing expenses</t>
  </si>
  <si>
    <t>Research and development expenses</t>
  </si>
  <si>
    <t>General and administrative expenses</t>
  </si>
  <si>
    <t>PPA related costs</t>
  </si>
  <si>
    <t>Result from operations</t>
  </si>
  <si>
    <t>Finance costs</t>
  </si>
  <si>
    <t>Finance income</t>
  </si>
  <si>
    <t>Net finance costs</t>
  </si>
  <si>
    <t>Result before income tax</t>
  </si>
  <si>
    <t xml:space="preserve">Income tax </t>
  </si>
  <si>
    <t>Net result</t>
  </si>
  <si>
    <t>Q2</t>
  </si>
  <si>
    <t>In EUR million unless stated otherwise</t>
  </si>
  <si>
    <t>Share of result of associates</t>
  </si>
  <si>
    <t>Of which:</t>
  </si>
  <si>
    <t>- Net result attributable to Shareholders of the Company</t>
  </si>
  <si>
    <t xml:space="preserve">- Net result attributable to non-controlling interests </t>
  </si>
  <si>
    <t>Earnings per share for result attributable to Shareholders of the Company during the period (expressed in EUR cent per share):</t>
  </si>
  <si>
    <t xml:space="preserve"> - basic </t>
  </si>
  <si>
    <t xml:space="preserve"> - diluted </t>
  </si>
  <si>
    <t>In EUR million</t>
  </si>
  <si>
    <t xml:space="preserve">  </t>
  </si>
  <si>
    <t>Items that are or may be reclassified to profit or loss:</t>
  </si>
  <si>
    <t>Currency translation differences</t>
  </si>
  <si>
    <t>Cash flow hedges</t>
  </si>
  <si>
    <t>Income tax relating to cash flow hedges</t>
  </si>
  <si>
    <t>Other comprehensive income / (loss) for the period, net of tax</t>
  </si>
  <si>
    <t>Total comprehensive income for the period</t>
  </si>
  <si>
    <t>Cash Flow from operating activities</t>
  </si>
  <si>
    <t>Adjustments to reconcile result from operations to net cash provided by / (used in) operating activities:</t>
  </si>
  <si>
    <t>Depreciation of property, plant and equipment and right of use assets</t>
  </si>
  <si>
    <t>Amortization and impairment of intangible assets</t>
  </si>
  <si>
    <t>Changes in non-current receivables and payables</t>
  </si>
  <si>
    <t>Working capital provided by / (used in) operating activities</t>
  </si>
  <si>
    <t>Changes in working capital:</t>
  </si>
  <si>
    <t>Inventories and contract assets and liabilities</t>
  </si>
  <si>
    <t>Trade and other receivables</t>
  </si>
  <si>
    <t>Trade and other payables</t>
  </si>
  <si>
    <t>Provisions</t>
  </si>
  <si>
    <t>Changes in operating assets and liabilities</t>
  </si>
  <si>
    <t>Cash generated from operating activities</t>
  </si>
  <si>
    <t>Taxes paid</t>
  </si>
  <si>
    <t>Interest and finance income</t>
  </si>
  <si>
    <t>Interest and finance costs</t>
  </si>
  <si>
    <t>Net cash from operating activities</t>
  </si>
  <si>
    <t>Cash Flow from investing activities</t>
  </si>
  <si>
    <t>Purchase of property, plant and equipment</t>
  </si>
  <si>
    <t>Investments in intangibles</t>
  </si>
  <si>
    <t>Proceeds from sale of property, plant and equipment</t>
  </si>
  <si>
    <t>Investments in associates</t>
  </si>
  <si>
    <t>Net cash provided by / (used in) investing activities</t>
  </si>
  <si>
    <t>Cash Flow from financing activities</t>
  </si>
  <si>
    <t>New shares issued</t>
  </si>
  <si>
    <t>Transaction costs</t>
  </si>
  <si>
    <t>Purchase of treasury shares</t>
  </si>
  <si>
    <t>Sale of treasury shares</t>
  </si>
  <si>
    <t>Proceeds from borrowings</t>
  </si>
  <si>
    <t>Repayments of borrowings</t>
  </si>
  <si>
    <t>Payments lease liabilities</t>
  </si>
  <si>
    <t>Dividends paid</t>
  </si>
  <si>
    <t>Net cash provided by / (used in) financing activities</t>
  </si>
  <si>
    <t>Net increase (decrease) in net cash</t>
  </si>
  <si>
    <t>Exchange gain / (loss) on net cash</t>
  </si>
  <si>
    <t>Net cash at beginning of the period</t>
  </si>
  <si>
    <t>Net cash at end of the period</t>
  </si>
  <si>
    <t>31/12</t>
  </si>
  <si>
    <t>ASSETS</t>
  </si>
  <si>
    <t>Property, plant and equipment</t>
  </si>
  <si>
    <t>Right of use assets</t>
  </si>
  <si>
    <t>Goodwill</t>
  </si>
  <si>
    <t xml:space="preserve">Intangible assets </t>
  </si>
  <si>
    <t>Trade  and other receivables</t>
  </si>
  <si>
    <t>Derivative financial instruments</t>
  </si>
  <si>
    <t>Deferred income tax assets</t>
  </si>
  <si>
    <t>Non-current assets</t>
  </si>
  <si>
    <t>Inventories</t>
  </si>
  <si>
    <t>Contract assets</t>
  </si>
  <si>
    <t>Trade receivables</t>
  </si>
  <si>
    <t>Other receivables and prepayments</t>
  </si>
  <si>
    <t>Cash and cash equivalents</t>
  </si>
  <si>
    <t>Current assets</t>
  </si>
  <si>
    <t>TOTAL ASSETS</t>
  </si>
  <si>
    <t>EQUITY AND LIABILITIES</t>
  </si>
  <si>
    <t>Share capital</t>
  </si>
  <si>
    <t>Share premium reserve</t>
  </si>
  <si>
    <t>Other reserves</t>
  </si>
  <si>
    <t>Retained earnings</t>
  </si>
  <si>
    <t>Shareholders' equity</t>
  </si>
  <si>
    <t>Non-controlling interests</t>
  </si>
  <si>
    <t>Total  equity</t>
  </si>
  <si>
    <t>LIABILITIES</t>
  </si>
  <si>
    <t>Borrowings</t>
  </si>
  <si>
    <t>Lease liabilities</t>
  </si>
  <si>
    <t>Deferred income tax liabilities</t>
  </si>
  <si>
    <t>Other payables</t>
  </si>
  <si>
    <t>Non-current liabilities</t>
  </si>
  <si>
    <t>Contract liabilities</t>
  </si>
  <si>
    <t>Current income tax liabilities</t>
  </si>
  <si>
    <t>Current liabilities</t>
  </si>
  <si>
    <t>Total liabilities</t>
  </si>
  <si>
    <t>TOTAL EQUITY AND LIABILITIES</t>
  </si>
  <si>
    <t>Net result for the period</t>
  </si>
  <si>
    <t>Revenue</t>
  </si>
  <si>
    <t>Result from operations (EBIT)</t>
  </si>
  <si>
    <t>Result before depreciation &amp; amortization (EBITDA)</t>
  </si>
  <si>
    <t>30/06</t>
  </si>
  <si>
    <t>Q1</t>
  </si>
  <si>
    <t>Q4</t>
  </si>
  <si>
    <t>Q3</t>
  </si>
  <si>
    <t>Consolidated Statement of Comprehensive Income</t>
  </si>
  <si>
    <t>Adjusted result from operations</t>
  </si>
  <si>
    <t>Consolidated Statement of Income Statement</t>
  </si>
  <si>
    <t>Consolidated Statement of Financial Position</t>
  </si>
  <si>
    <t>Consolidated Statement of Cash Flows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</si>
</sst>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_ * #,##0.00_ ;_ * \-#,##0.00_ ;_ * &quot;-&quot;??_ ;_ @_ "/>
    <numFmt numFmtId="165" formatCode="_(* #,##0_);_(* \(#,##0\);_(* &quot;-&quot;??_);_(@_)"/>
    <numFmt numFmtId="166" formatCode="_(* #,##0.0_);_(* \(#,##0.0\);_(* &quot;-&quot;_);_(@_)"/>
    <numFmt numFmtId="167" formatCode="_(* #,##0.00_);_(* \(#,##0.00\);_(* &quot;-&quot;??_);_(@_)"/>
    <numFmt numFmtId="168" formatCode="0_);\(0\)"/>
    <numFmt numFmtId="169" formatCode="_(* #,##0.00000_);_(* \(#,##0.00000\);_(* &quot;0.0&quot;_);_(@_)"/>
    <numFmt numFmtId="170" formatCode="_(* #,##0.00_);_(* \(#,##0.00\);_(* &quot;-&quot;_);_(@_)"/>
    <numFmt numFmtId="171" formatCode="_(* #,##0.0_);_(* \(#,##0.0\);_(* &quot;0.0&quot;_);_(@_)"/>
    <numFmt numFmtId="172" formatCode="_(* #,##0.0_);_(* \(#,##0.0\);_(* &quot;-&quot;??_);_(@_)"/>
    <numFmt numFmtId="173" formatCode="@\ *."/>
    <numFmt numFmtId="174" formatCode="@*."/>
    <numFmt numFmtId="175" formatCode="_ * #,##0.0_ ;_ * \-#,##0.0_ ;_ * &quot;-&quot;?_ ;_ @_ "/>
  </numFmts>
  <fonts count="16" x14ac:knownFonts="1">
    <font>
      <sz val="11"/>
      <color theme="1"/>
      <name val="Calibri"/>
      <family val="2"/>
      <charset val="1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5D9F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theme="0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167" fontId="3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</cellStyleXfs>
  <cellXfs count="118">
    <xf numFmtId="0" fontId="0" fillId="0" borderId="0" xfId="0"/>
    <xf numFmtId="0" fontId="6" fillId="2" borderId="1" xfId="1" applyFont="1" applyFill="1" applyBorder="1" applyAlignment="1"/>
    <xf numFmtId="0" fontId="7" fillId="4" borderId="1" xfId="1" applyFont="1" applyFill="1" applyBorder="1" applyAlignment="1">
      <alignment horizontal="right"/>
    </xf>
    <xf numFmtId="165" fontId="7" fillId="2" borderId="1" xfId="1" applyNumberFormat="1" applyFont="1" applyFill="1" applyBorder="1" applyAlignment="1">
      <alignment horizontal="right"/>
    </xf>
    <xf numFmtId="0" fontId="7" fillId="2" borderId="1" xfId="1" applyFont="1" applyFill="1" applyBorder="1" applyAlignment="1">
      <alignment horizontal="right"/>
    </xf>
    <xf numFmtId="0" fontId="8" fillId="4" borderId="1" xfId="1" applyFont="1" applyFill="1" applyBorder="1" applyAlignment="1">
      <alignment horizontal="right"/>
    </xf>
    <xf numFmtId="0" fontId="8" fillId="2" borderId="1" xfId="1" applyFont="1" applyFill="1" applyBorder="1" applyAlignment="1">
      <alignment horizontal="right"/>
    </xf>
    <xf numFmtId="0" fontId="5" fillId="2" borderId="3" xfId="1" applyFont="1" applyFill="1" applyBorder="1" applyAlignment="1"/>
    <xf numFmtId="0" fontId="5" fillId="2" borderId="0" xfId="1" applyFont="1" applyFill="1" applyBorder="1" applyAlignment="1"/>
    <xf numFmtId="0" fontId="7" fillId="4" borderId="3" xfId="1" applyNumberFormat="1" applyFont="1" applyFill="1" applyBorder="1" applyAlignment="1">
      <alignment horizontal="right"/>
    </xf>
    <xf numFmtId="168" fontId="7" fillId="2" borderId="0" xfId="3" applyNumberFormat="1" applyFont="1" applyFill="1" applyBorder="1" applyAlignment="1">
      <alignment horizontal="right"/>
    </xf>
    <xf numFmtId="0" fontId="7" fillId="2" borderId="3" xfId="1" applyNumberFormat="1" applyFont="1" applyFill="1" applyBorder="1" applyAlignment="1">
      <alignment horizontal="right"/>
    </xf>
    <xf numFmtId="0" fontId="7" fillId="4" borderId="3" xfId="2" applyNumberFormat="1" applyFont="1" applyFill="1" applyBorder="1" applyAlignment="1">
      <alignment horizontal="right"/>
    </xf>
    <xf numFmtId="0" fontId="7" fillId="2" borderId="0" xfId="2" applyNumberFormat="1" applyFont="1" applyFill="1" applyBorder="1" applyAlignment="1">
      <alignment horizontal="right"/>
    </xf>
    <xf numFmtId="0" fontId="7" fillId="2" borderId="3" xfId="2" applyNumberFormat="1" applyFont="1" applyFill="1" applyBorder="1" applyAlignment="1">
      <alignment horizontal="right"/>
    </xf>
    <xf numFmtId="165" fontId="5" fillId="4" borderId="0" xfId="2" applyNumberFormat="1" applyFont="1" applyFill="1" applyBorder="1" applyAlignment="1">
      <alignment horizontal="right"/>
    </xf>
    <xf numFmtId="0" fontId="7" fillId="2" borderId="0" xfId="1" applyFont="1" applyFill="1" applyBorder="1" applyAlignment="1">
      <alignment horizontal="right"/>
    </xf>
    <xf numFmtId="165" fontId="5" fillId="2" borderId="0" xfId="2" applyNumberFormat="1" applyFont="1" applyFill="1" applyBorder="1" applyAlignment="1">
      <alignment horizontal="right"/>
    </xf>
    <xf numFmtId="166" fontId="5" fillId="4" borderId="0" xfId="2" applyNumberFormat="1" applyFont="1" applyFill="1" applyBorder="1" applyAlignment="1">
      <alignment horizontal="right"/>
    </xf>
    <xf numFmtId="166" fontId="5" fillId="2" borderId="0" xfId="2" applyNumberFormat="1" applyFont="1" applyFill="1" applyBorder="1" applyAlignment="1">
      <alignment horizontal="right"/>
    </xf>
    <xf numFmtId="166" fontId="5" fillId="4" borderId="3" xfId="2" applyNumberFormat="1" applyFont="1" applyFill="1" applyBorder="1" applyAlignment="1">
      <alignment horizontal="right"/>
    </xf>
    <xf numFmtId="166" fontId="5" fillId="2" borderId="3" xfId="1" applyNumberFormat="1" applyFont="1" applyFill="1" applyBorder="1" applyAlignment="1">
      <alignment horizontal="right"/>
    </xf>
    <xf numFmtId="0" fontId="7" fillId="2" borderId="0" xfId="1" applyFont="1" applyFill="1" applyBorder="1" applyAlignment="1"/>
    <xf numFmtId="166" fontId="7" fillId="4" borderId="0" xfId="2" applyNumberFormat="1" applyFont="1" applyFill="1" applyBorder="1" applyAlignment="1">
      <alignment horizontal="right"/>
    </xf>
    <xf numFmtId="166" fontId="7" fillId="2" borderId="0" xfId="1" applyNumberFormat="1" applyFont="1" applyFill="1" applyBorder="1" applyAlignment="1">
      <alignment horizontal="right"/>
    </xf>
    <xf numFmtId="166" fontId="7" fillId="2" borderId="0" xfId="2" applyNumberFormat="1" applyFont="1" applyFill="1" applyBorder="1" applyAlignment="1">
      <alignment horizontal="right"/>
    </xf>
    <xf numFmtId="166" fontId="5" fillId="2" borderId="0" xfId="1" applyNumberFormat="1" applyFont="1" applyFill="1" applyBorder="1" applyAlignment="1">
      <alignment horizontal="right"/>
    </xf>
    <xf numFmtId="0" fontId="7" fillId="2" borderId="0" xfId="4" applyFont="1" applyFill="1" applyBorder="1" applyAlignment="1"/>
    <xf numFmtId="0" fontId="5" fillId="2" borderId="4" xfId="1" applyFont="1" applyFill="1" applyBorder="1" applyAlignment="1"/>
    <xf numFmtId="166" fontId="5" fillId="2" borderId="3" xfId="2" applyNumberFormat="1" applyFont="1" applyFill="1" applyBorder="1" applyAlignment="1">
      <alignment horizontal="right"/>
    </xf>
    <xf numFmtId="0" fontId="7" fillId="2" borderId="2" xfId="1" applyFont="1" applyFill="1" applyBorder="1" applyAlignment="1"/>
    <xf numFmtId="166" fontId="7" fillId="4" borderId="2" xfId="2" applyNumberFormat="1" applyFont="1" applyFill="1" applyBorder="1" applyAlignment="1">
      <alignment horizontal="right"/>
    </xf>
    <xf numFmtId="166" fontId="7" fillId="2" borderId="2" xfId="1" applyNumberFormat="1" applyFont="1" applyFill="1" applyBorder="1" applyAlignment="1">
      <alignment horizontal="right"/>
    </xf>
    <xf numFmtId="0" fontId="10" fillId="2" borderId="0" xfId="2" applyFont="1" applyFill="1" applyBorder="1"/>
    <xf numFmtId="166" fontId="5" fillId="4" borderId="0" xfId="1" applyNumberFormat="1" applyFont="1" applyFill="1" applyBorder="1" applyAlignment="1">
      <alignment horizontal="right"/>
    </xf>
    <xf numFmtId="0" fontId="11" fillId="2" borderId="0" xfId="1" applyNumberFormat="1" applyFont="1" applyFill="1" applyBorder="1" applyAlignment="1"/>
    <xf numFmtId="0" fontId="5" fillId="2" borderId="1" xfId="1" applyFont="1" applyFill="1" applyBorder="1" applyAlignment="1"/>
    <xf numFmtId="166" fontId="5" fillId="4" borderId="1" xfId="1" applyNumberFormat="1" applyFont="1" applyFill="1" applyBorder="1" applyAlignment="1">
      <alignment horizontal="right"/>
    </xf>
    <xf numFmtId="166" fontId="5" fillId="2" borderId="1" xfId="1" applyNumberFormat="1" applyFont="1" applyFill="1" applyBorder="1" applyAlignment="1">
      <alignment horizontal="right"/>
    </xf>
    <xf numFmtId="169" fontId="5" fillId="4" borderId="3" xfId="1" applyNumberFormat="1" applyFont="1" applyFill="1" applyBorder="1" applyAlignment="1">
      <alignment horizontal="right"/>
    </xf>
    <xf numFmtId="169" fontId="5" fillId="2" borderId="3" xfId="1" applyNumberFormat="1" applyFont="1" applyFill="1" applyBorder="1" applyAlignment="1">
      <alignment horizontal="right"/>
    </xf>
    <xf numFmtId="0" fontId="1" fillId="2" borderId="0" xfId="1" applyFont="1" applyFill="1" applyBorder="1"/>
    <xf numFmtId="0" fontId="1" fillId="4" borderId="0" xfId="1" applyFont="1" applyFill="1" applyBorder="1"/>
    <xf numFmtId="0" fontId="7" fillId="2" borderId="0" xfId="1" applyFont="1" applyFill="1" applyBorder="1" applyAlignment="1">
      <alignment vertical="top" wrapText="1"/>
    </xf>
    <xf numFmtId="170" fontId="5" fillId="4" borderId="1" xfId="1" applyNumberFormat="1" applyFont="1" applyFill="1" applyBorder="1" applyAlignment="1">
      <alignment horizontal="right"/>
    </xf>
    <xf numFmtId="170" fontId="5" fillId="2" borderId="1" xfId="1" applyNumberFormat="1" applyFont="1" applyFill="1" applyBorder="1" applyAlignment="1">
      <alignment horizontal="right"/>
    </xf>
    <xf numFmtId="170" fontId="5" fillId="2" borderId="0" xfId="1" applyNumberFormat="1" applyFont="1" applyFill="1" applyBorder="1" applyAlignment="1">
      <alignment horizontal="right"/>
    </xf>
    <xf numFmtId="170" fontId="5" fillId="4" borderId="3" xfId="1" applyNumberFormat="1" applyFont="1" applyFill="1" applyBorder="1" applyAlignment="1">
      <alignment horizontal="right"/>
    </xf>
    <xf numFmtId="170" fontId="5" fillId="2" borderId="3" xfId="1" applyNumberFormat="1" applyFont="1" applyFill="1" applyBorder="1" applyAlignment="1">
      <alignment horizontal="right"/>
    </xf>
    <xf numFmtId="171" fontId="5" fillId="4" borderId="0" xfId="2" applyNumberFormat="1" applyFont="1" applyFill="1" applyBorder="1" applyAlignment="1">
      <alignment horizontal="right"/>
    </xf>
    <xf numFmtId="171" fontId="5" fillId="2" borderId="1" xfId="1" applyNumberFormat="1" applyFont="1" applyFill="1" applyBorder="1" applyAlignment="1">
      <alignment horizontal="right"/>
    </xf>
    <xf numFmtId="0" fontId="4" fillId="0" borderId="0" xfId="1" applyFont="1" applyFill="1" applyAlignment="1">
      <alignment wrapText="1"/>
    </xf>
    <xf numFmtId="0" fontId="4" fillId="2" borderId="0" xfId="1" applyFont="1" applyFill="1" applyAlignment="1"/>
    <xf numFmtId="0" fontId="5" fillId="2" borderId="0" xfId="1" applyFont="1" applyFill="1" applyBorder="1" applyAlignment="1">
      <alignment horizontal="right"/>
    </xf>
    <xf numFmtId="0" fontId="9" fillId="2" borderId="0" xfId="2" applyFont="1" applyFill="1"/>
    <xf numFmtId="0" fontId="10" fillId="2" borderId="0" xfId="2" applyFont="1" applyFill="1"/>
    <xf numFmtId="16" fontId="7" fillId="2" borderId="1" xfId="1" quotePrefix="1" applyNumberFormat="1" applyFont="1" applyFill="1" applyBorder="1" applyAlignment="1">
      <alignment horizontal="right"/>
    </xf>
    <xf numFmtId="0" fontId="8" fillId="2" borderId="0" xfId="1" applyFont="1" applyFill="1" applyBorder="1" applyAlignment="1">
      <alignment horizontal="right"/>
    </xf>
    <xf numFmtId="0" fontId="1" fillId="0" borderId="0" xfId="1" applyFont="1"/>
    <xf numFmtId="0" fontId="8" fillId="2" borderId="0" xfId="1" applyFont="1" applyFill="1" applyAlignment="1"/>
    <xf numFmtId="0" fontId="8" fillId="2" borderId="0" xfId="1" applyFont="1" applyFill="1" applyAlignment="1">
      <alignment horizontal="right"/>
    </xf>
    <xf numFmtId="0" fontId="7" fillId="4" borderId="0" xfId="1" applyNumberFormat="1" applyFont="1" applyFill="1" applyBorder="1" applyAlignment="1">
      <alignment horizontal="right"/>
    </xf>
    <xf numFmtId="0" fontId="7" fillId="2" borderId="0" xfId="1" applyFont="1" applyFill="1" applyAlignment="1">
      <alignment horizontal="right"/>
    </xf>
    <xf numFmtId="165" fontId="5" fillId="4" borderId="0" xfId="1" applyNumberFormat="1" applyFont="1" applyFill="1" applyBorder="1" applyAlignment="1">
      <alignment horizontal="right"/>
    </xf>
    <xf numFmtId="165" fontId="5" fillId="2" borderId="0" xfId="1" applyNumberFormat="1" applyFont="1" applyFill="1" applyBorder="1" applyAlignment="1">
      <alignment horizontal="right"/>
    </xf>
    <xf numFmtId="165" fontId="5" fillId="2" borderId="0" xfId="1" applyNumberFormat="1" applyFont="1" applyFill="1" applyAlignment="1">
      <alignment horizontal="right"/>
    </xf>
    <xf numFmtId="174" fontId="11" fillId="2" borderId="0" xfId="1" applyNumberFormat="1" applyFont="1" applyFill="1" applyAlignment="1"/>
    <xf numFmtId="0" fontId="11" fillId="2" borderId="0" xfId="1" applyFont="1" applyFill="1" applyBorder="1" applyAlignment="1">
      <alignment horizontal="right"/>
    </xf>
    <xf numFmtId="166" fontId="5" fillId="2" borderId="0" xfId="1" applyNumberFormat="1" applyFont="1" applyFill="1" applyAlignment="1">
      <alignment horizontal="right"/>
    </xf>
    <xf numFmtId="166" fontId="11" fillId="2" borderId="0" xfId="1" applyNumberFormat="1" applyFont="1" applyFill="1" applyAlignment="1">
      <alignment horizontal="right"/>
    </xf>
    <xf numFmtId="166" fontId="5" fillId="4" borderId="3" xfId="1" applyNumberFormat="1" applyFont="1" applyFill="1" applyBorder="1" applyAlignment="1">
      <alignment horizontal="right"/>
    </xf>
    <xf numFmtId="166" fontId="7" fillId="4" borderId="0" xfId="1" applyNumberFormat="1" applyFont="1" applyFill="1" applyBorder="1" applyAlignment="1">
      <alignment horizontal="right"/>
    </xf>
    <xf numFmtId="166" fontId="7" fillId="2" borderId="0" xfId="1" applyNumberFormat="1" applyFont="1" applyFill="1" applyAlignment="1">
      <alignment horizontal="right"/>
    </xf>
    <xf numFmtId="0" fontId="7" fillId="2" borderId="3" xfId="1" applyFont="1" applyFill="1" applyBorder="1" applyAlignment="1"/>
    <xf numFmtId="166" fontId="7" fillId="4" borderId="3" xfId="1" applyNumberFormat="1" applyFont="1" applyFill="1" applyBorder="1" applyAlignment="1">
      <alignment horizontal="right"/>
    </xf>
    <xf numFmtId="166" fontId="7" fillId="2" borderId="3" xfId="1" applyNumberFormat="1" applyFont="1" applyFill="1" applyBorder="1" applyAlignment="1">
      <alignment horizontal="right"/>
    </xf>
    <xf numFmtId="0" fontId="11" fillId="2" borderId="0" xfId="1" applyFont="1" applyFill="1" applyAlignment="1"/>
    <xf numFmtId="0" fontId="8" fillId="2" borderId="0" xfId="1" applyFont="1" applyFill="1" applyAlignment="1">
      <alignment wrapText="1"/>
    </xf>
    <xf numFmtId="166" fontId="11" fillId="2" borderId="3" xfId="1" applyNumberFormat="1" applyFont="1" applyFill="1" applyBorder="1" applyAlignment="1">
      <alignment horizontal="right"/>
    </xf>
    <xf numFmtId="0" fontId="5" fillId="2" borderId="0" xfId="1" applyFont="1" applyFill="1" applyBorder="1" applyAlignment="1" applyProtection="1"/>
    <xf numFmtId="0" fontId="8" fillId="2" borderId="3" xfId="1" applyFont="1" applyFill="1" applyBorder="1" applyAlignment="1"/>
    <xf numFmtId="173" fontId="11" fillId="2" borderId="0" xfId="1" applyNumberFormat="1" applyFont="1" applyFill="1" applyAlignment="1">
      <alignment horizontal="right"/>
    </xf>
    <xf numFmtId="0" fontId="4" fillId="2" borderId="1" xfId="1" applyFont="1" applyFill="1" applyBorder="1" applyAlignment="1"/>
    <xf numFmtId="0" fontId="1" fillId="2" borderId="0" xfId="1" applyFont="1" applyFill="1"/>
    <xf numFmtId="166" fontId="1" fillId="2" borderId="0" xfId="1" applyNumberFormat="1" applyFont="1" applyFill="1"/>
    <xf numFmtId="164" fontId="1" fillId="2" borderId="0" xfId="1" applyNumberFormat="1" applyFont="1" applyFill="1"/>
    <xf numFmtId="0" fontId="10" fillId="2" borderId="0" xfId="1" applyFont="1" applyFill="1"/>
    <xf numFmtId="175" fontId="1" fillId="2" borderId="0" xfId="1" applyNumberFormat="1" applyFont="1" applyFill="1"/>
    <xf numFmtId="0" fontId="8" fillId="2" borderId="0" xfId="1" applyNumberFormat="1" applyFont="1" applyFill="1" applyBorder="1" applyAlignment="1"/>
    <xf numFmtId="0" fontId="8" fillId="2" borderId="1" xfId="1" applyNumberFormat="1" applyFont="1" applyFill="1" applyBorder="1" applyAlignment="1"/>
    <xf numFmtId="0" fontId="8" fillId="2" borderId="0" xfId="1" applyNumberFormat="1" applyFont="1" applyFill="1" applyAlignment="1"/>
    <xf numFmtId="172" fontId="5" fillId="2" borderId="0" xfId="1" applyNumberFormat="1" applyFont="1" applyFill="1" applyBorder="1" applyAlignment="1">
      <alignment horizontal="right"/>
    </xf>
    <xf numFmtId="0" fontId="12" fillId="2" borderId="0" xfId="1" applyNumberFormat="1" applyFont="1" applyFill="1" applyAlignment="1">
      <alignment wrapText="1"/>
    </xf>
    <xf numFmtId="166" fontId="5" fillId="2" borderId="0" xfId="1" applyNumberFormat="1" applyFont="1" applyFill="1" applyAlignment="1">
      <alignment horizontal="right" wrapText="1"/>
    </xf>
    <xf numFmtId="166" fontId="7" fillId="2" borderId="1" xfId="1" applyNumberFormat="1" applyFont="1" applyFill="1" applyBorder="1" applyAlignment="1">
      <alignment horizontal="right"/>
    </xf>
    <xf numFmtId="0" fontId="11" fillId="2" borderId="0" xfId="1" applyNumberFormat="1" applyFont="1" applyFill="1" applyAlignment="1"/>
    <xf numFmtId="0" fontId="12" fillId="2" borderId="0" xfId="1" applyNumberFormat="1" applyFont="1" applyFill="1" applyAlignment="1"/>
    <xf numFmtId="0" fontId="13" fillId="2" borderId="0" xfId="1" applyNumberFormat="1" applyFont="1" applyFill="1" applyAlignment="1"/>
    <xf numFmtId="166" fontId="7" fillId="4" borderId="1" xfId="1" applyNumberFormat="1" applyFont="1" applyFill="1" applyBorder="1" applyAlignment="1">
      <alignment horizontal="right"/>
    </xf>
    <xf numFmtId="166" fontId="5" fillId="3" borderId="0" xfId="1" applyNumberFormat="1" applyFont="1" applyFill="1" applyBorder="1" applyAlignment="1">
      <alignment horizontal="right"/>
    </xf>
    <xf numFmtId="0" fontId="8" fillId="2" borderId="2" xfId="1" applyNumberFormat="1" applyFont="1" applyFill="1" applyBorder="1" applyAlignment="1"/>
    <xf numFmtId="166" fontId="7" fillId="4" borderId="2" xfId="1" applyNumberFormat="1" applyFont="1" applyFill="1" applyBorder="1" applyAlignment="1">
      <alignment horizontal="right"/>
    </xf>
    <xf numFmtId="0" fontId="5" fillId="0" borderId="0" xfId="1" applyFont="1"/>
    <xf numFmtId="0" fontId="5" fillId="2" borderId="0" xfId="1" applyFont="1" applyFill="1"/>
    <xf numFmtId="0" fontId="7" fillId="3" borderId="1" xfId="1" applyFont="1" applyFill="1" applyBorder="1" applyAlignment="1">
      <alignment horizontal="left"/>
    </xf>
    <xf numFmtId="1" fontId="7" fillId="2" borderId="1" xfId="6" applyNumberFormat="1" applyFont="1" applyFill="1" applyBorder="1" applyAlignment="1">
      <alignment horizontal="right"/>
    </xf>
    <xf numFmtId="0" fontId="7" fillId="3" borderId="3" xfId="1" applyFont="1" applyFill="1" applyBorder="1" applyAlignment="1">
      <alignment horizontal="left"/>
    </xf>
    <xf numFmtId="172" fontId="7" fillId="2" borderId="0" xfId="1" applyNumberFormat="1" applyFont="1" applyFill="1" applyBorder="1" applyAlignment="1">
      <alignment horizontal="right"/>
    </xf>
    <xf numFmtId="0" fontId="7" fillId="2" borderId="0" xfId="1" applyNumberFormat="1" applyFont="1" applyFill="1" applyBorder="1" applyAlignment="1">
      <alignment horizontal="right"/>
    </xf>
    <xf numFmtId="0" fontId="11" fillId="2" borderId="0" xfId="1" applyFont="1" applyFill="1" applyAlignment="1">
      <alignment horizontal="left"/>
    </xf>
    <xf numFmtId="166" fontId="5" fillId="4" borderId="0" xfId="1" applyNumberFormat="1" applyFont="1" applyFill="1" applyAlignment="1">
      <alignment horizontal="right"/>
    </xf>
    <xf numFmtId="0" fontId="11" fillId="2" borderId="3" xfId="1" applyFont="1" applyFill="1" applyBorder="1" applyAlignment="1">
      <alignment horizontal="left"/>
    </xf>
    <xf numFmtId="0" fontId="5" fillId="3" borderId="0" xfId="1" applyFont="1" applyFill="1" applyAlignment="1"/>
    <xf numFmtId="0" fontId="7" fillId="3" borderId="2" xfId="1" applyFont="1" applyFill="1" applyBorder="1" applyAlignment="1"/>
    <xf numFmtId="0" fontId="8" fillId="2" borderId="3" xfId="1" applyFont="1" applyFill="1" applyBorder="1" applyAlignment="1">
      <alignment horizontal="left"/>
    </xf>
    <xf numFmtId="0" fontId="14" fillId="2" borderId="2" xfId="7" applyFont="1" applyFill="1" applyBorder="1"/>
    <xf numFmtId="0" fontId="15" fillId="3" borderId="0" xfId="7" applyFont="1" applyFill="1"/>
    <xf numFmtId="0" fontId="5" fillId="2" borderId="0" xfId="1" applyFont="1" applyFill="1" applyBorder="1"/>
  </cellXfs>
  <cellStyles count="8">
    <cellStyle name="Comma 125" xfId="6"/>
    <cellStyle name="Comma 5 8" xfId="3"/>
    <cellStyle name="Normal" xfId="0" builtinId="0"/>
    <cellStyle name="Normal 10" xfId="2"/>
    <cellStyle name="Normal 2 3 10" xfId="1"/>
    <cellStyle name="Normal 2 54 15" xfId="7"/>
    <cellStyle name="Normal 2 64" xfId="4"/>
    <cellStyle name="Normal 28 2" xfId="5"/>
  </cellStyles>
  <dxfs count="0"/>
  <tableStyles count="0" defaultTableStyle="TableStyleMedium2" defaultPivotStyle="PivotStyleLight16"/>
  <colors>
    <mruColors>
      <color rgb="FFC5D9F1"/>
      <color rgb="FFC6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ept-CorpControl\Actual\Financial%20statements\Financial%20Statem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hecks"/>
      <sheetName val="Sheet"/>
      <sheetName val="Data"/>
      <sheetName val="Manual input"/>
      <sheetName val="DELETEIFRS Adjustment"/>
      <sheetName val="IFRS Adjustment"/>
      <sheetName val="PnL"/>
      <sheetName val="CF"/>
      <sheetName val="BS"/>
      <sheetName val="Equity"/>
      <sheetName val="halfpage"/>
      <sheetName val="Fullpage"/>
      <sheetName val="Sheet3"/>
      <sheetName val="Sheet4"/>
      <sheetName val="Sheet5"/>
      <sheetName val="Sheet8"/>
      <sheetName val="Year-end 2"/>
      <sheetName val="Year-End 3"/>
      <sheetName val="Year-End 4"/>
      <sheetName val="Year-End 5 (2)"/>
      <sheetName val="Year-end 6 tax"/>
      <sheetName val="Year-End HV"/>
      <sheetName val="Press release data Data"/>
      <sheetName val="Press Release - Key Figures"/>
      <sheetName val="Press release - Graphs"/>
      <sheetName val="IFRS Adjustment (2)"/>
      <sheetName val="PnL + CF"/>
      <sheetName val="PnL new"/>
    </sheetNames>
    <sheetDataSet>
      <sheetData sheetId="0"/>
      <sheetData sheetId="1"/>
      <sheetData sheetId="2">
        <row r="1">
          <cell r="A1" t="str">
            <v>January</v>
          </cell>
        </row>
        <row r="22">
          <cell r="C22">
            <v>2018</v>
          </cell>
        </row>
        <row r="23">
          <cell r="C23">
            <v>2017</v>
          </cell>
        </row>
        <row r="42">
          <cell r="C42">
            <v>510.80715097767597</v>
          </cell>
        </row>
        <row r="44">
          <cell r="C44">
            <v>472.3</v>
          </cell>
        </row>
        <row r="50">
          <cell r="C50">
            <v>267.73354006505394</v>
          </cell>
          <cell r="D50">
            <v>267.73354006505394</v>
          </cell>
        </row>
        <row r="51">
          <cell r="C51">
            <v>295.62144545245098</v>
          </cell>
          <cell r="D51">
            <v>295.62144545245098</v>
          </cell>
        </row>
      </sheetData>
      <sheetData sheetId="3">
        <row r="7">
          <cell r="C7">
            <v>2019</v>
          </cell>
        </row>
      </sheetData>
      <sheetData sheetId="4"/>
      <sheetData sheetId="5" refreshError="1"/>
      <sheetData sheetId="6"/>
      <sheetData sheetId="7" refreshError="1"/>
      <sheetData sheetId="8" refreshError="1"/>
      <sheetData sheetId="9">
        <row r="18">
          <cell r="F18">
            <v>165.3</v>
          </cell>
        </row>
      </sheetData>
      <sheetData sheetId="10"/>
      <sheetData sheetId="11"/>
      <sheetData sheetId="12"/>
      <sheetData sheetId="13"/>
      <sheetData sheetId="14"/>
      <sheetData sheetId="15">
        <row r="4">
          <cell r="F4">
            <v>356.5</v>
          </cell>
        </row>
      </sheetData>
      <sheetData sheetId="16">
        <row r="41">
          <cell r="I41">
            <v>771008</v>
          </cell>
        </row>
      </sheetData>
      <sheetData sheetId="17"/>
      <sheetData sheetId="18"/>
      <sheetData sheetId="19"/>
      <sheetData sheetId="20"/>
      <sheetData sheetId="21"/>
      <sheetData sheetId="22"/>
      <sheetData sheetId="23">
        <row r="12">
          <cell r="I12" t="str">
            <v>18</v>
          </cell>
        </row>
      </sheetData>
      <sheetData sheetId="24"/>
      <sheetData sheetId="25">
        <row r="67">
          <cell r="C67" t="str">
            <v>2Q19</v>
          </cell>
        </row>
      </sheetData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abSelected="1" zoomScaleNormal="100" workbookViewId="0">
      <selection activeCell="A2" sqref="A2"/>
    </sheetView>
  </sheetViews>
  <sheetFormatPr defaultColWidth="9.140625" defaultRowHeight="14.25" x14ac:dyDescent="0.2"/>
  <cols>
    <col min="1" max="1" width="49.28515625" style="55" bestFit="1" customWidth="1"/>
    <col min="2" max="2" width="0.85546875" style="55" customWidth="1"/>
    <col min="3" max="3" width="8.28515625" style="55" customWidth="1"/>
    <col min="4" max="4" width="0.85546875" style="55" customWidth="1"/>
    <col min="5" max="5" width="8.28515625" style="55" customWidth="1"/>
    <col min="6" max="6" width="0.85546875" style="55" customWidth="1"/>
    <col min="7" max="7" width="8.28515625" style="55" customWidth="1"/>
    <col min="8" max="8" width="0.85546875" style="55" customWidth="1"/>
    <col min="9" max="9" width="8.28515625" style="55" customWidth="1"/>
    <col min="10" max="16384" width="9.140625" style="55"/>
  </cols>
  <sheetData>
    <row r="1" spans="1:9" s="41" customFormat="1" ht="12.75" x14ac:dyDescent="0.2">
      <c r="A1" s="52" t="s">
        <v>116</v>
      </c>
      <c r="B1" s="53"/>
      <c r="C1" s="53"/>
      <c r="D1" s="53"/>
      <c r="E1" s="53"/>
    </row>
    <row r="2" spans="1:9" s="54" customFormat="1" ht="12.75" customHeight="1" x14ac:dyDescent="0.2">
      <c r="A2" s="1"/>
      <c r="B2" s="1"/>
      <c r="C2" s="2" t="s">
        <v>16</v>
      </c>
      <c r="D2" s="3"/>
      <c r="E2" s="4" t="s">
        <v>16</v>
      </c>
      <c r="F2" s="1"/>
      <c r="G2" s="5" t="s">
        <v>0</v>
      </c>
      <c r="H2" s="6"/>
      <c r="I2" s="6" t="s">
        <v>0</v>
      </c>
    </row>
    <row r="3" spans="1:9" ht="12.75" customHeight="1" x14ac:dyDescent="0.2">
      <c r="A3" s="7" t="s">
        <v>17</v>
      </c>
      <c r="B3" s="8"/>
      <c r="C3" s="9">
        <v>2019</v>
      </c>
      <c r="D3" s="10"/>
      <c r="E3" s="11">
        <v>2018</v>
      </c>
      <c r="F3" s="8"/>
      <c r="G3" s="12">
        <v>2019</v>
      </c>
      <c r="H3" s="13"/>
      <c r="I3" s="14">
        <v>2018</v>
      </c>
    </row>
    <row r="4" spans="1:9" ht="12.75" customHeight="1" x14ac:dyDescent="0.2">
      <c r="A4" s="8"/>
      <c r="B4" s="8"/>
      <c r="C4" s="15"/>
      <c r="D4" s="8"/>
      <c r="E4" s="16"/>
      <c r="F4" s="8"/>
      <c r="G4" s="15"/>
      <c r="H4" s="17"/>
      <c r="I4" s="16"/>
    </row>
    <row r="5" spans="1:9" ht="12.75" customHeight="1" x14ac:dyDescent="0.2">
      <c r="A5" s="8" t="s">
        <v>2</v>
      </c>
      <c r="B5" s="8"/>
      <c r="C5" s="18">
        <v>326.5</v>
      </c>
      <c r="D5" s="8"/>
      <c r="E5" s="19">
        <v>296.7</v>
      </c>
      <c r="F5" s="8"/>
      <c r="G5" s="18">
        <v>651.1</v>
      </c>
      <c r="H5" s="19"/>
      <c r="I5" s="19">
        <v>585.1</v>
      </c>
    </row>
    <row r="6" spans="1:9" ht="12.75" customHeight="1" x14ac:dyDescent="0.2">
      <c r="A6" s="7" t="s">
        <v>3</v>
      </c>
      <c r="B6" s="8"/>
      <c r="C6" s="20">
        <v>-196.3</v>
      </c>
      <c r="D6" s="8"/>
      <c r="E6" s="21">
        <v>-181.7</v>
      </c>
      <c r="F6" s="8"/>
      <c r="G6" s="20">
        <v>-395.5</v>
      </c>
      <c r="H6" s="19"/>
      <c r="I6" s="21">
        <v>-358.6</v>
      </c>
    </row>
    <row r="7" spans="1:9" ht="12.75" customHeight="1" x14ac:dyDescent="0.2">
      <c r="A7" s="22" t="s">
        <v>4</v>
      </c>
      <c r="B7" s="22"/>
      <c r="C7" s="23">
        <v>130.19999999999999</v>
      </c>
      <c r="D7" s="22"/>
      <c r="E7" s="24">
        <v>115</v>
      </c>
      <c r="F7" s="22"/>
      <c r="G7" s="23">
        <v>255.6</v>
      </c>
      <c r="H7" s="25"/>
      <c r="I7" s="24">
        <v>226.5</v>
      </c>
    </row>
    <row r="8" spans="1:9" ht="12.75" customHeight="1" x14ac:dyDescent="0.2">
      <c r="A8" s="8"/>
      <c r="B8" s="8"/>
      <c r="C8" s="18"/>
      <c r="D8" s="8"/>
      <c r="E8" s="26"/>
      <c r="F8" s="8"/>
      <c r="G8" s="18"/>
      <c r="H8" s="19"/>
      <c r="I8" s="26"/>
    </row>
    <row r="9" spans="1:9" ht="12.75" customHeight="1" x14ac:dyDescent="0.2">
      <c r="A9" s="8" t="s">
        <v>5</v>
      </c>
      <c r="B9" s="8"/>
      <c r="C9" s="18">
        <v>-41.3</v>
      </c>
      <c r="D9" s="8"/>
      <c r="E9" s="26">
        <v>-35</v>
      </c>
      <c r="F9" s="8"/>
      <c r="G9" s="18">
        <v>-80.3</v>
      </c>
      <c r="H9" s="19"/>
      <c r="I9" s="26">
        <v>-69.2</v>
      </c>
    </row>
    <row r="10" spans="1:9" ht="12.75" customHeight="1" x14ac:dyDescent="0.2">
      <c r="A10" s="8" t="s">
        <v>6</v>
      </c>
      <c r="B10" s="8"/>
      <c r="C10" s="18">
        <v>-21.4</v>
      </c>
      <c r="D10" s="8"/>
      <c r="E10" s="26">
        <v>-17.399999999999999</v>
      </c>
      <c r="F10" s="8"/>
      <c r="G10" s="18">
        <v>-42.8</v>
      </c>
      <c r="H10" s="19"/>
      <c r="I10" s="26">
        <v>-35.5</v>
      </c>
    </row>
    <row r="11" spans="1:9" ht="12.75" customHeight="1" x14ac:dyDescent="0.2">
      <c r="A11" s="7" t="s">
        <v>7</v>
      </c>
      <c r="B11" s="8"/>
      <c r="C11" s="20">
        <v>-20.6</v>
      </c>
      <c r="D11" s="8"/>
      <c r="E11" s="21">
        <v>-21.7</v>
      </c>
      <c r="F11" s="8"/>
      <c r="G11" s="20">
        <v>-40.700000000000003</v>
      </c>
      <c r="H11" s="19"/>
      <c r="I11" s="21">
        <v>-39.4</v>
      </c>
    </row>
    <row r="12" spans="1:9" ht="12.75" customHeight="1" x14ac:dyDescent="0.2">
      <c r="A12" s="27" t="s">
        <v>9</v>
      </c>
      <c r="B12" s="27"/>
      <c r="C12" s="23">
        <v>46.9</v>
      </c>
      <c r="D12" s="27"/>
      <c r="E12" s="24">
        <v>40.9</v>
      </c>
      <c r="F12" s="27"/>
      <c r="G12" s="23">
        <v>91.8</v>
      </c>
      <c r="H12" s="25"/>
      <c r="I12" s="24">
        <v>82.4</v>
      </c>
    </row>
    <row r="13" spans="1:9" ht="6" customHeight="1" x14ac:dyDescent="0.2">
      <c r="A13" s="28"/>
      <c r="B13" s="28"/>
      <c r="C13" s="18"/>
      <c r="D13" s="28"/>
      <c r="E13" s="26"/>
      <c r="F13" s="28"/>
      <c r="G13" s="18"/>
      <c r="H13" s="19"/>
      <c r="I13" s="26"/>
    </row>
    <row r="14" spans="1:9" ht="12.75" customHeight="1" x14ac:dyDescent="0.2">
      <c r="A14" s="8" t="s">
        <v>10</v>
      </c>
      <c r="B14" s="8"/>
      <c r="C14" s="18">
        <v>-4.0000000000000018</v>
      </c>
      <c r="D14" s="8"/>
      <c r="E14" s="19">
        <v>-3.6</v>
      </c>
      <c r="F14" s="8"/>
      <c r="G14" s="18">
        <v>-8.6000000000000014</v>
      </c>
      <c r="H14" s="19"/>
      <c r="I14" s="19">
        <v>-10</v>
      </c>
    </row>
    <row r="15" spans="1:9" ht="12.75" customHeight="1" x14ac:dyDescent="0.2">
      <c r="A15" s="7" t="s">
        <v>11</v>
      </c>
      <c r="B15" s="8"/>
      <c r="C15" s="20">
        <v>1.4999999999999998</v>
      </c>
      <c r="D15" s="8"/>
      <c r="E15" s="21">
        <v>0.5</v>
      </c>
      <c r="F15" s="8"/>
      <c r="G15" s="20">
        <v>2.2999999999999998</v>
      </c>
      <c r="H15" s="19"/>
      <c r="I15" s="21">
        <v>0.9</v>
      </c>
    </row>
    <row r="16" spans="1:9" ht="12.75" customHeight="1" x14ac:dyDescent="0.2">
      <c r="A16" s="8" t="s">
        <v>12</v>
      </c>
      <c r="B16" s="8"/>
      <c r="C16" s="18">
        <v>-2.5000000000000018</v>
      </c>
      <c r="D16" s="8"/>
      <c r="E16" s="19">
        <v>-3.1</v>
      </c>
      <c r="F16" s="8"/>
      <c r="G16" s="18">
        <v>-6.3000000000000016</v>
      </c>
      <c r="H16" s="19"/>
      <c r="I16" s="19">
        <v>-9.1</v>
      </c>
    </row>
    <row r="17" spans="1:9" ht="6" customHeight="1" x14ac:dyDescent="0.2">
      <c r="A17" s="8"/>
      <c r="B17" s="8"/>
      <c r="C17" s="18"/>
      <c r="D17" s="8"/>
      <c r="E17" s="19"/>
      <c r="F17" s="8"/>
      <c r="G17" s="18"/>
      <c r="H17" s="19"/>
      <c r="I17" s="19"/>
    </row>
    <row r="18" spans="1:9" ht="12.75" customHeight="1" x14ac:dyDescent="0.2">
      <c r="A18" s="8" t="s">
        <v>18</v>
      </c>
      <c r="B18" s="8"/>
      <c r="C18" s="18">
        <v>1E-8</v>
      </c>
      <c r="D18" s="8"/>
      <c r="E18" s="19">
        <v>0</v>
      </c>
      <c r="F18" s="8"/>
      <c r="G18" s="18">
        <v>1E-8</v>
      </c>
      <c r="H18" s="19"/>
      <c r="I18" s="19">
        <v>0</v>
      </c>
    </row>
    <row r="19" spans="1:9" ht="6.75" customHeight="1" x14ac:dyDescent="0.2">
      <c r="A19" s="8"/>
      <c r="B19" s="8"/>
      <c r="C19" s="18"/>
      <c r="D19" s="8"/>
      <c r="E19" s="26"/>
      <c r="F19" s="8"/>
      <c r="G19" s="18"/>
      <c r="H19" s="19"/>
      <c r="I19" s="26"/>
    </row>
    <row r="20" spans="1:9" ht="12.75" customHeight="1" x14ac:dyDescent="0.2">
      <c r="A20" s="22" t="s">
        <v>13</v>
      </c>
      <c r="B20" s="22"/>
      <c r="C20" s="23">
        <v>44.4</v>
      </c>
      <c r="D20" s="22"/>
      <c r="E20" s="24">
        <v>37.799999999999997</v>
      </c>
      <c r="F20" s="22"/>
      <c r="G20" s="23">
        <v>85.5</v>
      </c>
      <c r="H20" s="25"/>
      <c r="I20" s="24">
        <v>73.3</v>
      </c>
    </row>
    <row r="21" spans="1:9" ht="5.25" customHeight="1" x14ac:dyDescent="0.2">
      <c r="A21" s="8"/>
      <c r="B21" s="8"/>
      <c r="C21" s="18"/>
      <c r="D21" s="8"/>
      <c r="E21" s="26"/>
      <c r="F21" s="8"/>
      <c r="G21" s="18"/>
      <c r="H21" s="19"/>
      <c r="I21" s="26"/>
    </row>
    <row r="22" spans="1:9" ht="12.75" customHeight="1" x14ac:dyDescent="0.2">
      <c r="A22" s="7" t="s">
        <v>14</v>
      </c>
      <c r="B22" s="8"/>
      <c r="C22" s="20">
        <v>-10.1</v>
      </c>
      <c r="D22" s="8"/>
      <c r="E22" s="29">
        <v>-8.3000000000000007</v>
      </c>
      <c r="F22" s="8"/>
      <c r="G22" s="20">
        <v>-19</v>
      </c>
      <c r="H22" s="19"/>
      <c r="I22" s="29">
        <v>-15.5</v>
      </c>
    </row>
    <row r="23" spans="1:9" ht="12.75" customHeight="1" x14ac:dyDescent="0.2">
      <c r="A23" s="30" t="s">
        <v>15</v>
      </c>
      <c r="B23" s="22"/>
      <c r="C23" s="31">
        <v>34.299999999999997</v>
      </c>
      <c r="D23" s="22"/>
      <c r="E23" s="32">
        <v>29.5</v>
      </c>
      <c r="F23" s="22"/>
      <c r="G23" s="31">
        <v>66.5</v>
      </c>
      <c r="H23" s="25"/>
      <c r="I23" s="32">
        <v>57.8</v>
      </c>
    </row>
    <row r="24" spans="1:9" ht="12.75" customHeight="1" x14ac:dyDescent="0.2">
      <c r="A24" s="8"/>
      <c r="B24" s="33"/>
      <c r="C24" s="34"/>
      <c r="D24" s="33"/>
      <c r="E24" s="26"/>
      <c r="F24" s="33"/>
      <c r="G24" s="34"/>
      <c r="H24" s="26"/>
      <c r="I24" s="26"/>
    </row>
    <row r="25" spans="1:9" ht="12.75" customHeight="1" x14ac:dyDescent="0.2">
      <c r="A25" s="35" t="s">
        <v>19</v>
      </c>
      <c r="B25" s="33"/>
      <c r="C25" s="34"/>
      <c r="D25" s="33"/>
      <c r="E25" s="26"/>
      <c r="F25" s="33"/>
      <c r="G25" s="34"/>
      <c r="H25" s="26"/>
      <c r="I25" s="26"/>
    </row>
    <row r="26" spans="1:9" ht="12.75" customHeight="1" x14ac:dyDescent="0.2">
      <c r="A26" s="36" t="s">
        <v>20</v>
      </c>
      <c r="B26" s="33"/>
      <c r="C26" s="37">
        <v>34.299999999999997</v>
      </c>
      <c r="D26" s="33"/>
      <c r="E26" s="38">
        <v>29.5</v>
      </c>
      <c r="F26" s="33"/>
      <c r="G26" s="37">
        <v>66.5</v>
      </c>
      <c r="H26" s="38"/>
      <c r="I26" s="38">
        <v>57.8</v>
      </c>
    </row>
    <row r="27" spans="1:9" ht="12.75" customHeight="1" x14ac:dyDescent="0.2">
      <c r="A27" s="7" t="s">
        <v>21</v>
      </c>
      <c r="B27" s="33"/>
      <c r="C27" s="39">
        <v>0</v>
      </c>
      <c r="D27" s="33"/>
      <c r="E27" s="40">
        <v>0</v>
      </c>
      <c r="F27" s="33"/>
      <c r="G27" s="39">
        <v>0</v>
      </c>
      <c r="H27" s="40"/>
      <c r="I27" s="40">
        <v>0</v>
      </c>
    </row>
    <row r="28" spans="1:9" ht="12.75" customHeight="1" x14ac:dyDescent="0.2">
      <c r="A28" s="41"/>
      <c r="B28" s="33"/>
      <c r="C28" s="42"/>
      <c r="D28" s="33"/>
      <c r="E28" s="41"/>
      <c r="F28" s="33"/>
      <c r="G28" s="42"/>
      <c r="H28" s="41"/>
      <c r="I28" s="41"/>
    </row>
    <row r="29" spans="1:9" ht="12.75" customHeight="1" x14ac:dyDescent="0.2">
      <c r="A29" s="22"/>
      <c r="B29" s="33"/>
      <c r="C29" s="34"/>
      <c r="D29" s="33"/>
      <c r="E29" s="26"/>
      <c r="F29" s="33"/>
      <c r="G29" s="34"/>
      <c r="H29" s="26"/>
      <c r="I29" s="26"/>
    </row>
    <row r="30" spans="1:9" ht="25.5" customHeight="1" x14ac:dyDescent="0.2">
      <c r="A30" s="43" t="s">
        <v>22</v>
      </c>
      <c r="B30" s="43"/>
      <c r="C30" s="34"/>
      <c r="D30" s="43"/>
      <c r="E30" s="43"/>
      <c r="F30" s="43"/>
      <c r="G30" s="34"/>
      <c r="H30" s="43"/>
      <c r="I30" s="43"/>
    </row>
    <row r="31" spans="1:9" ht="12.75" customHeight="1" x14ac:dyDescent="0.2">
      <c r="A31" s="36" t="s">
        <v>23</v>
      </c>
      <c r="B31" s="43"/>
      <c r="C31" s="44">
        <v>5.1582560629833463</v>
      </c>
      <c r="D31" s="43"/>
      <c r="E31" s="45">
        <v>4.3099999999999996</v>
      </c>
      <c r="F31" s="43"/>
      <c r="G31" s="44">
        <v>9.8631906488824796</v>
      </c>
      <c r="H31" s="46"/>
      <c r="I31" s="45">
        <v>8.42</v>
      </c>
    </row>
    <row r="32" spans="1:9" ht="12.75" customHeight="1" x14ac:dyDescent="0.2">
      <c r="A32" s="7" t="s">
        <v>24</v>
      </c>
      <c r="B32" s="33"/>
      <c r="C32" s="47">
        <v>5.1110364167990525</v>
      </c>
      <c r="D32" s="33"/>
      <c r="E32" s="48">
        <v>4.28</v>
      </c>
      <c r="F32" s="33"/>
      <c r="G32" s="47">
        <v>9.7934680557653024</v>
      </c>
      <c r="H32" s="46"/>
      <c r="I32" s="48">
        <v>8.3699999999999992</v>
      </c>
    </row>
    <row r="33" spans="1:15" ht="12.75" customHeight="1" x14ac:dyDescent="0.2">
      <c r="A33" s="8"/>
      <c r="B33" s="33"/>
      <c r="C33" s="46"/>
      <c r="D33" s="33"/>
      <c r="E33" s="46"/>
      <c r="F33" s="33"/>
      <c r="G33" s="46"/>
      <c r="H33" s="46"/>
      <c r="I33" s="46"/>
    </row>
    <row r="34" spans="1:15" ht="12.75" customHeight="1" x14ac:dyDescent="0.2">
      <c r="A34" s="8"/>
      <c r="B34" s="33"/>
      <c r="C34" s="46"/>
      <c r="D34" s="33"/>
      <c r="E34" s="46"/>
      <c r="F34" s="33"/>
      <c r="G34" s="46"/>
      <c r="H34" s="46"/>
      <c r="I34" s="46"/>
    </row>
    <row r="35" spans="1:15" ht="12.75" customHeight="1" x14ac:dyDescent="0.2">
      <c r="A35" s="51" t="s">
        <v>114</v>
      </c>
      <c r="B35" s="33"/>
      <c r="C35" s="33"/>
      <c r="D35" s="33"/>
      <c r="E35" s="33"/>
      <c r="F35" s="33"/>
      <c r="G35" s="33"/>
      <c r="H35" s="33"/>
      <c r="I35" s="33"/>
    </row>
    <row r="36" spans="1:15" ht="12.75" customHeight="1" x14ac:dyDescent="0.2">
      <c r="A36" s="1"/>
      <c r="B36" s="1"/>
      <c r="C36" s="2" t="s">
        <v>16</v>
      </c>
      <c r="D36" s="3"/>
      <c r="E36" s="4" t="s">
        <v>16</v>
      </c>
      <c r="F36" s="1"/>
      <c r="G36" s="5" t="s">
        <v>0</v>
      </c>
      <c r="H36" s="6"/>
      <c r="I36" s="6" t="s">
        <v>0</v>
      </c>
    </row>
    <row r="37" spans="1:15" x14ac:dyDescent="0.2">
      <c r="A37" s="7" t="s">
        <v>25</v>
      </c>
      <c r="B37" s="8"/>
      <c r="C37" s="9">
        <v>2019</v>
      </c>
      <c r="D37" s="10"/>
      <c r="E37" s="11">
        <v>2018</v>
      </c>
      <c r="F37" s="8"/>
      <c r="G37" s="12">
        <v>2019</v>
      </c>
      <c r="H37" s="13"/>
      <c r="I37" s="14">
        <v>2018</v>
      </c>
    </row>
    <row r="38" spans="1:15" x14ac:dyDescent="0.2">
      <c r="A38" s="8"/>
      <c r="B38" s="8"/>
      <c r="C38" s="15"/>
      <c r="D38" s="8"/>
      <c r="E38" s="16"/>
      <c r="F38" s="8"/>
      <c r="G38" s="15"/>
      <c r="H38" s="17"/>
      <c r="I38" s="16"/>
      <c r="O38" s="55" t="s">
        <v>26</v>
      </c>
    </row>
    <row r="39" spans="1:15" x14ac:dyDescent="0.2">
      <c r="A39" s="7" t="s">
        <v>15</v>
      </c>
      <c r="B39" s="8"/>
      <c r="C39" s="20">
        <v>34.299999999999997</v>
      </c>
      <c r="D39" s="8"/>
      <c r="E39" s="21">
        <v>29.5</v>
      </c>
      <c r="F39" s="8"/>
      <c r="G39" s="20">
        <v>66.5</v>
      </c>
      <c r="H39" s="19"/>
      <c r="I39" s="21">
        <v>57.8</v>
      </c>
    </row>
    <row r="40" spans="1:15" x14ac:dyDescent="0.2">
      <c r="A40" s="8"/>
      <c r="B40" s="8"/>
      <c r="C40" s="18"/>
      <c r="D40" s="8"/>
      <c r="E40" s="19"/>
      <c r="F40" s="8"/>
      <c r="G40" s="18"/>
      <c r="H40" s="19"/>
      <c r="I40" s="19"/>
    </row>
    <row r="41" spans="1:15" x14ac:dyDescent="0.2">
      <c r="A41" s="43" t="s">
        <v>27</v>
      </c>
      <c r="B41" s="43"/>
      <c r="C41" s="34"/>
      <c r="D41" s="43"/>
      <c r="E41" s="43"/>
      <c r="F41" s="43"/>
      <c r="G41" s="34"/>
      <c r="H41" s="43"/>
      <c r="I41" s="43"/>
    </row>
    <row r="42" spans="1:15" x14ac:dyDescent="0.2">
      <c r="A42" s="36" t="s">
        <v>28</v>
      </c>
      <c r="B42" s="43"/>
      <c r="C42" s="37">
        <v>-3.3999999999999995</v>
      </c>
      <c r="D42" s="43"/>
      <c r="E42" s="38">
        <v>-0.7</v>
      </c>
      <c r="F42" s="43"/>
      <c r="G42" s="37">
        <v>1.4000000000000004</v>
      </c>
      <c r="H42" s="46"/>
      <c r="I42" s="38">
        <v>-2.7</v>
      </c>
    </row>
    <row r="43" spans="1:15" x14ac:dyDescent="0.2">
      <c r="A43" s="8" t="s">
        <v>29</v>
      </c>
      <c r="B43" s="8"/>
      <c r="C43" s="18">
        <v>0.79999999999999982</v>
      </c>
      <c r="D43" s="8"/>
      <c r="E43" s="19">
        <v>0.9</v>
      </c>
      <c r="F43" s="8"/>
      <c r="G43" s="18">
        <v>0.69999999999999984</v>
      </c>
      <c r="H43" s="19"/>
      <c r="I43" s="19">
        <v>1.5</v>
      </c>
    </row>
    <row r="44" spans="1:15" x14ac:dyDescent="0.2">
      <c r="A44" s="8" t="s">
        <v>30</v>
      </c>
      <c r="B44" s="8"/>
      <c r="C44" s="49">
        <v>0</v>
      </c>
      <c r="D44" s="8"/>
      <c r="E44" s="19">
        <v>-0.2</v>
      </c>
      <c r="F44" s="8"/>
      <c r="G44" s="18">
        <v>-0.1</v>
      </c>
      <c r="H44" s="19"/>
      <c r="I44" s="19">
        <v>-0.3</v>
      </c>
    </row>
    <row r="45" spans="1:15" x14ac:dyDescent="0.2">
      <c r="A45" s="36" t="s">
        <v>31</v>
      </c>
      <c r="B45" s="33"/>
      <c r="C45" s="37">
        <v>-2.5999999999999996</v>
      </c>
      <c r="D45" s="33"/>
      <c r="E45" s="50">
        <v>0</v>
      </c>
      <c r="F45" s="33"/>
      <c r="G45" s="37">
        <v>2</v>
      </c>
      <c r="H45" s="38"/>
      <c r="I45" s="38">
        <v>-1.5000000000000002</v>
      </c>
    </row>
    <row r="46" spans="1:15" x14ac:dyDescent="0.2">
      <c r="A46" s="30" t="s">
        <v>32</v>
      </c>
      <c r="B46" s="22"/>
      <c r="C46" s="31">
        <v>31.700000000000017</v>
      </c>
      <c r="D46" s="22"/>
      <c r="E46" s="32">
        <v>29.5</v>
      </c>
      <c r="F46" s="22"/>
      <c r="G46" s="31">
        <v>68.500000000000014</v>
      </c>
      <c r="H46" s="25"/>
      <c r="I46" s="32">
        <v>56.3</v>
      </c>
    </row>
    <row r="47" spans="1:15" x14ac:dyDescent="0.2">
      <c r="A47" s="41"/>
      <c r="B47" s="33"/>
      <c r="C47" s="42"/>
      <c r="D47" s="33"/>
      <c r="E47" s="41"/>
      <c r="F47" s="33"/>
      <c r="G47" s="42"/>
      <c r="H47" s="41"/>
      <c r="I47" s="41"/>
    </row>
    <row r="48" spans="1:15" x14ac:dyDescent="0.2">
      <c r="A48" s="22"/>
      <c r="B48" s="33"/>
      <c r="C48" s="34"/>
      <c r="D48" s="33"/>
      <c r="E48" s="26"/>
      <c r="F48" s="33"/>
      <c r="G48" s="34"/>
      <c r="H48" s="26"/>
      <c r="I48" s="26"/>
    </row>
    <row r="49" spans="1:9" x14ac:dyDescent="0.2">
      <c r="A49" s="35" t="s">
        <v>19</v>
      </c>
      <c r="B49" s="33"/>
      <c r="C49" s="34"/>
      <c r="D49" s="33"/>
      <c r="E49" s="26"/>
      <c r="F49" s="33"/>
      <c r="G49" s="34"/>
      <c r="H49" s="26"/>
      <c r="I49" s="26"/>
    </row>
    <row r="50" spans="1:9" x14ac:dyDescent="0.2">
      <c r="A50" s="36" t="s">
        <v>20</v>
      </c>
      <c r="B50" s="33"/>
      <c r="C50" s="37">
        <v>31.700000000000017</v>
      </c>
      <c r="D50" s="33"/>
      <c r="E50" s="38">
        <v>29.5</v>
      </c>
      <c r="F50" s="33"/>
      <c r="G50" s="37">
        <v>68.500000000000014</v>
      </c>
      <c r="H50" s="38"/>
      <c r="I50" s="38">
        <v>56.3</v>
      </c>
    </row>
    <row r="51" spans="1:9" x14ac:dyDescent="0.2">
      <c r="A51" s="7" t="s">
        <v>21</v>
      </c>
      <c r="B51" s="33"/>
      <c r="C51" s="39">
        <v>0</v>
      </c>
      <c r="D51" s="33"/>
      <c r="E51" s="40">
        <v>0</v>
      </c>
      <c r="F51" s="33"/>
      <c r="G51" s="39">
        <v>0</v>
      </c>
      <c r="H51" s="40"/>
      <c r="I51" s="40"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zoomScaleNormal="100" workbookViewId="0">
      <selection activeCell="A2" sqref="A2"/>
    </sheetView>
  </sheetViews>
  <sheetFormatPr defaultColWidth="9.140625" defaultRowHeight="12.75" x14ac:dyDescent="0.2"/>
  <cols>
    <col min="1" max="1" width="65.7109375" style="83" customWidth="1"/>
    <col min="2" max="2" width="0.85546875" style="83" customWidth="1"/>
    <col min="3" max="3" width="8.28515625" style="83" customWidth="1"/>
    <col min="4" max="4" width="0.85546875" style="83" customWidth="1"/>
    <col min="5" max="5" width="8.28515625" style="83" customWidth="1"/>
    <col min="6" max="16384" width="9.140625" style="83"/>
  </cols>
  <sheetData>
    <row r="1" spans="1:9" s="41" customFormat="1" x14ac:dyDescent="0.2">
      <c r="A1" s="82" t="s">
        <v>117</v>
      </c>
      <c r="B1" s="53"/>
      <c r="C1" s="53"/>
      <c r="D1" s="53"/>
      <c r="E1" s="53"/>
    </row>
    <row r="2" spans="1:9" s="41" customFormat="1" x14ac:dyDescent="0.2">
      <c r="A2" s="1"/>
      <c r="B2" s="6"/>
      <c r="C2" s="2" t="s">
        <v>110</v>
      </c>
      <c r="D2" s="56"/>
      <c r="E2" s="4" t="s">
        <v>70</v>
      </c>
    </row>
    <row r="3" spans="1:9" x14ac:dyDescent="0.2">
      <c r="A3" s="7" t="s">
        <v>1</v>
      </c>
      <c r="B3" s="57"/>
      <c r="C3" s="9">
        <v>2019</v>
      </c>
      <c r="D3" s="10"/>
      <c r="E3" s="11">
        <v>2018</v>
      </c>
    </row>
    <row r="4" spans="1:9" ht="3.75" customHeight="1" x14ac:dyDescent="0.2">
      <c r="A4" s="8"/>
      <c r="B4" s="60"/>
      <c r="C4" s="61"/>
      <c r="D4" s="16"/>
      <c r="E4" s="62"/>
    </row>
    <row r="5" spans="1:9" x14ac:dyDescent="0.2">
      <c r="A5" s="59" t="s">
        <v>71</v>
      </c>
      <c r="B5" s="60"/>
      <c r="C5" s="63"/>
      <c r="D5" s="64"/>
      <c r="E5" s="65"/>
    </row>
    <row r="6" spans="1:9" x14ac:dyDescent="0.2">
      <c r="A6" s="8" t="s">
        <v>72</v>
      </c>
      <c r="B6" s="67"/>
      <c r="C6" s="34">
        <v>178.5</v>
      </c>
      <c r="D6" s="26"/>
      <c r="E6" s="68">
        <v>175.6</v>
      </c>
    </row>
    <row r="7" spans="1:9" x14ac:dyDescent="0.2">
      <c r="A7" s="8" t="s">
        <v>73</v>
      </c>
      <c r="B7" s="67"/>
      <c r="C7" s="34">
        <v>35.700000000000003</v>
      </c>
      <c r="D7" s="26"/>
      <c r="E7" s="68">
        <v>33.299999999999997</v>
      </c>
    </row>
    <row r="8" spans="1:9" x14ac:dyDescent="0.2">
      <c r="A8" s="8" t="s">
        <v>74</v>
      </c>
      <c r="B8" s="67"/>
      <c r="C8" s="34">
        <v>644.1</v>
      </c>
      <c r="D8" s="26"/>
      <c r="E8" s="68">
        <v>641.29999999999995</v>
      </c>
    </row>
    <row r="9" spans="1:9" x14ac:dyDescent="0.2">
      <c r="A9" s="8" t="s">
        <v>75</v>
      </c>
      <c r="B9" s="67"/>
      <c r="C9" s="34">
        <v>259.3</v>
      </c>
      <c r="D9" s="26"/>
      <c r="E9" s="68">
        <v>267</v>
      </c>
    </row>
    <row r="10" spans="1:9" x14ac:dyDescent="0.2">
      <c r="A10" s="8" t="s">
        <v>54</v>
      </c>
      <c r="B10" s="67"/>
      <c r="C10" s="34">
        <v>1.8</v>
      </c>
      <c r="D10" s="26"/>
      <c r="E10" s="68">
        <v>0</v>
      </c>
    </row>
    <row r="11" spans="1:9" x14ac:dyDescent="0.2">
      <c r="A11" s="8" t="s">
        <v>76</v>
      </c>
      <c r="B11" s="67"/>
      <c r="C11" s="34">
        <v>3.2</v>
      </c>
      <c r="D11" s="26"/>
      <c r="E11" s="68">
        <v>3.2</v>
      </c>
    </row>
    <row r="12" spans="1:9" x14ac:dyDescent="0.2">
      <c r="A12" s="8" t="s">
        <v>77</v>
      </c>
      <c r="B12" s="67"/>
      <c r="C12" s="34">
        <v>1.4</v>
      </c>
      <c r="D12" s="26"/>
      <c r="E12" s="69">
        <v>1.3</v>
      </c>
    </row>
    <row r="13" spans="1:9" x14ac:dyDescent="0.2">
      <c r="A13" s="7" t="s">
        <v>78</v>
      </c>
      <c r="B13" s="67"/>
      <c r="C13" s="70">
        <v>15.700000000000001</v>
      </c>
      <c r="D13" s="26"/>
      <c r="E13" s="21">
        <v>10.199999999999999</v>
      </c>
      <c r="H13" s="84"/>
      <c r="I13" s="85"/>
    </row>
    <row r="14" spans="1:9" x14ac:dyDescent="0.2">
      <c r="A14" s="59" t="s">
        <v>79</v>
      </c>
      <c r="B14" s="67"/>
      <c r="C14" s="71">
        <v>1139.7</v>
      </c>
      <c r="D14" s="26"/>
      <c r="E14" s="72">
        <v>1131.9000000000001</v>
      </c>
    </row>
    <row r="15" spans="1:9" x14ac:dyDescent="0.2">
      <c r="A15" s="58"/>
      <c r="B15" s="67"/>
      <c r="C15" s="34"/>
      <c r="D15" s="26"/>
      <c r="E15" s="68"/>
    </row>
    <row r="16" spans="1:9" x14ac:dyDescent="0.2">
      <c r="A16" s="8" t="s">
        <v>80</v>
      </c>
      <c r="B16" s="67"/>
      <c r="C16" s="34">
        <v>165.3</v>
      </c>
      <c r="D16" s="26"/>
      <c r="E16" s="68">
        <v>149.9</v>
      </c>
    </row>
    <row r="17" spans="1:8" x14ac:dyDescent="0.2">
      <c r="A17" s="8" t="s">
        <v>81</v>
      </c>
      <c r="B17" s="67"/>
      <c r="C17" s="34">
        <v>59.4</v>
      </c>
      <c r="D17" s="26"/>
      <c r="E17" s="68">
        <v>44</v>
      </c>
    </row>
    <row r="18" spans="1:8" ht="12" customHeight="1" x14ac:dyDescent="0.2">
      <c r="A18" s="8" t="s">
        <v>82</v>
      </c>
      <c r="B18" s="67"/>
      <c r="C18" s="34">
        <v>142.19999999999999</v>
      </c>
      <c r="D18" s="26"/>
      <c r="E18" s="68">
        <v>138.80000000000001</v>
      </c>
    </row>
    <row r="19" spans="1:8" x14ac:dyDescent="0.2">
      <c r="A19" s="8" t="s">
        <v>83</v>
      </c>
      <c r="B19" s="67"/>
      <c r="C19" s="34">
        <v>61.800000000000004</v>
      </c>
      <c r="D19" s="26"/>
      <c r="E19" s="68">
        <v>45</v>
      </c>
    </row>
    <row r="20" spans="1:8" x14ac:dyDescent="0.2">
      <c r="A20" s="7" t="s">
        <v>84</v>
      </c>
      <c r="B20" s="67"/>
      <c r="C20" s="70">
        <v>276.7</v>
      </c>
      <c r="D20" s="26"/>
      <c r="E20" s="21">
        <v>56.3</v>
      </c>
    </row>
    <row r="21" spans="1:8" x14ac:dyDescent="0.2">
      <c r="A21" s="59" t="s">
        <v>85</v>
      </c>
      <c r="B21" s="67"/>
      <c r="C21" s="71">
        <v>705.4</v>
      </c>
      <c r="D21" s="26"/>
      <c r="E21" s="72">
        <v>434</v>
      </c>
    </row>
    <row r="22" spans="1:8" x14ac:dyDescent="0.2">
      <c r="A22" s="7"/>
      <c r="B22" s="67"/>
      <c r="C22" s="70"/>
      <c r="D22" s="26"/>
      <c r="E22" s="21"/>
    </row>
    <row r="23" spans="1:8" x14ac:dyDescent="0.2">
      <c r="A23" s="73" t="s">
        <v>86</v>
      </c>
      <c r="B23" s="67"/>
      <c r="C23" s="74">
        <v>1845.1</v>
      </c>
      <c r="D23" s="26"/>
      <c r="E23" s="75">
        <v>1565.9</v>
      </c>
      <c r="G23" s="85"/>
    </row>
    <row r="24" spans="1:8" x14ac:dyDescent="0.2">
      <c r="A24" s="76"/>
      <c r="B24" s="67"/>
      <c r="C24" s="34"/>
      <c r="D24" s="26"/>
      <c r="E24" s="68"/>
    </row>
    <row r="25" spans="1:8" x14ac:dyDescent="0.2">
      <c r="A25" s="59" t="s">
        <v>87</v>
      </c>
      <c r="B25" s="67"/>
      <c r="C25" s="34"/>
      <c r="D25" s="26"/>
      <c r="E25" s="68"/>
    </row>
    <row r="26" spans="1:8" x14ac:dyDescent="0.2">
      <c r="A26" s="8" t="s">
        <v>88</v>
      </c>
      <c r="B26" s="67"/>
      <c r="C26" s="34">
        <v>6.8000000000000007</v>
      </c>
      <c r="D26" s="26"/>
      <c r="E26" s="68">
        <v>6.1000000000000005</v>
      </c>
    </row>
    <row r="27" spans="1:8" x14ac:dyDescent="0.2">
      <c r="A27" s="8" t="s">
        <v>89</v>
      </c>
      <c r="B27" s="67"/>
      <c r="C27" s="34">
        <v>480.1</v>
      </c>
      <c r="D27" s="26"/>
      <c r="E27" s="68">
        <v>161.69999999999999</v>
      </c>
      <c r="H27" s="84"/>
    </row>
    <row r="28" spans="1:8" x14ac:dyDescent="0.2">
      <c r="A28" s="8" t="s">
        <v>90</v>
      </c>
      <c r="B28" s="67"/>
      <c r="C28" s="34">
        <v>-8.2999999999999989</v>
      </c>
      <c r="D28" s="26"/>
      <c r="E28" s="68">
        <v>-10.299999999999999</v>
      </c>
    </row>
    <row r="29" spans="1:8" ht="12.75" customHeight="1" x14ac:dyDescent="0.2">
      <c r="A29" s="7" t="s">
        <v>91</v>
      </c>
      <c r="B29" s="67"/>
      <c r="C29" s="70">
        <v>432.9</v>
      </c>
      <c r="D29" s="26"/>
      <c r="E29" s="21">
        <v>403.2</v>
      </c>
      <c r="H29" s="84"/>
    </row>
    <row r="30" spans="1:8" x14ac:dyDescent="0.2">
      <c r="A30" s="77" t="s">
        <v>92</v>
      </c>
      <c r="B30" s="67"/>
      <c r="C30" s="71">
        <v>911.5</v>
      </c>
      <c r="D30" s="26"/>
      <c r="E30" s="72">
        <v>560.70000000000005</v>
      </c>
    </row>
    <row r="31" spans="1:8" x14ac:dyDescent="0.2">
      <c r="A31" s="7" t="s">
        <v>93</v>
      </c>
      <c r="B31" s="67"/>
      <c r="C31" s="70">
        <v>0.2</v>
      </c>
      <c r="D31" s="26"/>
      <c r="E31" s="78">
        <v>0.2</v>
      </c>
    </row>
    <row r="32" spans="1:8" x14ac:dyDescent="0.2">
      <c r="A32" s="59" t="s">
        <v>94</v>
      </c>
      <c r="B32" s="67"/>
      <c r="C32" s="71">
        <v>911.7</v>
      </c>
      <c r="D32" s="26"/>
      <c r="E32" s="72">
        <v>560.90000000000009</v>
      </c>
    </row>
    <row r="33" spans="1:9" x14ac:dyDescent="0.2">
      <c r="A33" s="59"/>
      <c r="B33" s="67"/>
      <c r="C33" s="34"/>
      <c r="D33" s="26"/>
      <c r="E33" s="68"/>
    </row>
    <row r="34" spans="1:9" x14ac:dyDescent="0.2">
      <c r="A34" s="59" t="s">
        <v>95</v>
      </c>
      <c r="B34" s="67"/>
      <c r="C34" s="34"/>
      <c r="D34" s="26"/>
      <c r="E34" s="68"/>
    </row>
    <row r="35" spans="1:9" x14ac:dyDescent="0.2">
      <c r="A35" s="8" t="s">
        <v>96</v>
      </c>
      <c r="B35" s="67"/>
      <c r="C35" s="34">
        <v>342.6</v>
      </c>
      <c r="D35" s="26"/>
      <c r="E35" s="68">
        <v>429.29999999999995</v>
      </c>
    </row>
    <row r="36" spans="1:9" x14ac:dyDescent="0.2">
      <c r="A36" s="8" t="s">
        <v>97</v>
      </c>
      <c r="B36" s="67"/>
      <c r="C36" s="34">
        <v>27.5</v>
      </c>
      <c r="D36" s="26"/>
      <c r="E36" s="68">
        <v>27.1</v>
      </c>
    </row>
    <row r="37" spans="1:9" ht="14.25" x14ac:dyDescent="0.2">
      <c r="A37" s="8" t="s">
        <v>98</v>
      </c>
      <c r="B37" s="67"/>
      <c r="C37" s="34">
        <v>56.9</v>
      </c>
      <c r="D37" s="26"/>
      <c r="E37" s="68">
        <v>57.3</v>
      </c>
      <c r="H37" s="84"/>
      <c r="I37" s="86"/>
    </row>
    <row r="38" spans="1:9" x14ac:dyDescent="0.2">
      <c r="A38" s="8" t="s">
        <v>43</v>
      </c>
      <c r="B38" s="67"/>
      <c r="C38" s="34">
        <v>10.4</v>
      </c>
      <c r="D38" s="26"/>
      <c r="E38" s="68">
        <v>9.1999999999999993</v>
      </c>
    </row>
    <row r="39" spans="1:9" x14ac:dyDescent="0.2">
      <c r="A39" s="8" t="s">
        <v>99</v>
      </c>
      <c r="B39" s="67"/>
      <c r="C39" s="34">
        <v>3.1</v>
      </c>
      <c r="D39" s="26"/>
      <c r="E39" s="68">
        <v>3</v>
      </c>
    </row>
    <row r="40" spans="1:9" x14ac:dyDescent="0.2">
      <c r="A40" s="7" t="s">
        <v>77</v>
      </c>
      <c r="B40" s="67"/>
      <c r="C40" s="70">
        <v>0.4</v>
      </c>
      <c r="D40" s="26"/>
      <c r="E40" s="21">
        <v>1.4</v>
      </c>
    </row>
    <row r="41" spans="1:9" x14ac:dyDescent="0.2">
      <c r="A41" s="59" t="s">
        <v>100</v>
      </c>
      <c r="B41" s="67"/>
      <c r="C41" s="71">
        <v>440.9</v>
      </c>
      <c r="D41" s="26"/>
      <c r="E41" s="72">
        <v>527.29999999999995</v>
      </c>
    </row>
    <row r="42" spans="1:9" x14ac:dyDescent="0.2">
      <c r="A42" s="58"/>
      <c r="B42" s="67"/>
      <c r="C42" s="34"/>
      <c r="D42" s="26"/>
      <c r="E42" s="68"/>
    </row>
    <row r="43" spans="1:9" x14ac:dyDescent="0.2">
      <c r="A43" s="79" t="s">
        <v>101</v>
      </c>
      <c r="B43" s="67"/>
      <c r="C43" s="34">
        <v>210.1</v>
      </c>
      <c r="D43" s="26"/>
      <c r="E43" s="68">
        <v>212.1</v>
      </c>
      <c r="H43" s="84"/>
    </row>
    <row r="44" spans="1:9" x14ac:dyDescent="0.2">
      <c r="A44" s="8" t="s">
        <v>42</v>
      </c>
      <c r="B44" s="67"/>
      <c r="C44" s="34">
        <v>222.7</v>
      </c>
      <c r="D44" s="26"/>
      <c r="E44" s="68">
        <v>217</v>
      </c>
      <c r="H44" s="84"/>
    </row>
    <row r="45" spans="1:9" x14ac:dyDescent="0.2">
      <c r="A45" s="8" t="s">
        <v>102</v>
      </c>
      <c r="B45" s="67"/>
      <c r="C45" s="34">
        <v>18.3</v>
      </c>
      <c r="D45" s="26"/>
      <c r="E45" s="68">
        <v>9.3000000000000007</v>
      </c>
      <c r="H45" s="84"/>
    </row>
    <row r="46" spans="1:9" x14ac:dyDescent="0.2">
      <c r="A46" s="8" t="s">
        <v>96</v>
      </c>
      <c r="B46" s="67"/>
      <c r="C46" s="34">
        <v>24.799999999999997</v>
      </c>
      <c r="D46" s="26"/>
      <c r="E46" s="68">
        <v>24.8</v>
      </c>
      <c r="H46" s="84"/>
    </row>
    <row r="47" spans="1:9" x14ac:dyDescent="0.2">
      <c r="A47" s="8" t="s">
        <v>97</v>
      </c>
      <c r="B47" s="67"/>
      <c r="C47" s="34">
        <v>8.5</v>
      </c>
      <c r="D47" s="26"/>
      <c r="E47" s="68">
        <v>6.7</v>
      </c>
      <c r="H47" s="84"/>
    </row>
    <row r="48" spans="1:9" x14ac:dyDescent="0.2">
      <c r="A48" s="7" t="s">
        <v>43</v>
      </c>
      <c r="B48" s="67"/>
      <c r="C48" s="70">
        <v>8.1</v>
      </c>
      <c r="D48" s="26"/>
      <c r="E48" s="21">
        <v>7.8</v>
      </c>
      <c r="H48" s="84"/>
    </row>
    <row r="49" spans="1:5" x14ac:dyDescent="0.2">
      <c r="A49" s="59" t="s">
        <v>103</v>
      </c>
      <c r="B49" s="53"/>
      <c r="C49" s="71">
        <v>492.5</v>
      </c>
      <c r="D49" s="26"/>
      <c r="E49" s="72">
        <v>477.70000000000005</v>
      </c>
    </row>
    <row r="50" spans="1:5" x14ac:dyDescent="0.2">
      <c r="A50" s="76"/>
      <c r="B50" s="53"/>
      <c r="C50" s="34"/>
      <c r="D50" s="26"/>
      <c r="E50" s="68"/>
    </row>
    <row r="51" spans="1:5" x14ac:dyDescent="0.2">
      <c r="A51" s="80" t="s">
        <v>104</v>
      </c>
      <c r="B51" s="53"/>
      <c r="C51" s="74">
        <v>933.4</v>
      </c>
      <c r="D51" s="26"/>
      <c r="E51" s="75">
        <v>1005</v>
      </c>
    </row>
    <row r="52" spans="1:5" x14ac:dyDescent="0.2">
      <c r="A52" s="76"/>
      <c r="B52" s="81"/>
      <c r="C52" s="34"/>
      <c r="D52" s="26"/>
      <c r="E52" s="68"/>
    </row>
    <row r="53" spans="1:5" x14ac:dyDescent="0.2">
      <c r="A53" s="73" t="s">
        <v>105</v>
      </c>
      <c r="B53" s="67"/>
      <c r="C53" s="74">
        <v>1845.1</v>
      </c>
      <c r="D53" s="26"/>
      <c r="E53" s="75">
        <v>1565.9</v>
      </c>
    </row>
    <row r="55" spans="1:5" x14ac:dyDescent="0.2">
      <c r="C55" s="87"/>
    </row>
    <row r="56" spans="1:5" x14ac:dyDescent="0.2">
      <c r="C56" s="8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zoomScaleNormal="100" workbookViewId="0">
      <selection activeCell="A2" sqref="A2"/>
    </sheetView>
  </sheetViews>
  <sheetFormatPr defaultColWidth="9.140625" defaultRowHeight="12.75" x14ac:dyDescent="0.2"/>
  <cols>
    <col min="1" max="1" width="47.5703125" style="83" customWidth="1"/>
    <col min="2" max="2" width="0.85546875" style="83" customWidth="1"/>
    <col min="3" max="3" width="8.28515625" style="83" customWidth="1"/>
    <col min="4" max="4" width="0.85546875" style="83" customWidth="1"/>
    <col min="5" max="5" width="8.28515625" style="83" customWidth="1"/>
    <col min="6" max="6" width="0.85546875" style="83" customWidth="1"/>
    <col min="7" max="7" width="8.28515625" style="83" customWidth="1"/>
    <col min="8" max="8" width="0.85546875" style="83" customWidth="1"/>
    <col min="9" max="9" width="8.28515625" style="83" customWidth="1"/>
    <col min="10" max="16384" width="9.140625" style="83"/>
  </cols>
  <sheetData>
    <row r="1" spans="1:9" x14ac:dyDescent="0.2">
      <c r="A1" s="82" t="s">
        <v>118</v>
      </c>
    </row>
    <row r="2" spans="1:9" x14ac:dyDescent="0.2">
      <c r="A2" s="1"/>
      <c r="B2" s="36"/>
      <c r="C2" s="2" t="s">
        <v>16</v>
      </c>
      <c r="D2" s="3"/>
      <c r="E2" s="4" t="s">
        <v>16</v>
      </c>
      <c r="F2" s="3"/>
      <c r="G2" s="2" t="s">
        <v>0</v>
      </c>
      <c r="H2" s="3"/>
      <c r="I2" s="4" t="s">
        <v>0</v>
      </c>
    </row>
    <row r="3" spans="1:9" x14ac:dyDescent="0.2">
      <c r="A3" s="8" t="s">
        <v>1</v>
      </c>
      <c r="B3" s="88"/>
      <c r="C3" s="9">
        <v>2019</v>
      </c>
      <c r="D3" s="10"/>
      <c r="E3" s="11">
        <v>2018</v>
      </c>
      <c r="F3" s="10"/>
      <c r="G3" s="9">
        <v>2019</v>
      </c>
      <c r="H3" s="10"/>
      <c r="I3" s="11">
        <v>2018</v>
      </c>
    </row>
    <row r="4" spans="1:9" x14ac:dyDescent="0.2">
      <c r="A4" s="89" t="s">
        <v>33</v>
      </c>
      <c r="B4" s="90"/>
      <c r="C4" s="61"/>
      <c r="D4" s="64"/>
      <c r="E4" s="10"/>
      <c r="F4" s="64"/>
      <c r="G4" s="61"/>
      <c r="H4" s="64"/>
      <c r="I4" s="10"/>
    </row>
    <row r="5" spans="1:9" x14ac:dyDescent="0.2">
      <c r="A5" s="22" t="s">
        <v>9</v>
      </c>
      <c r="B5" s="22"/>
      <c r="C5" s="71">
        <v>46.9</v>
      </c>
      <c r="D5" s="26"/>
      <c r="E5" s="72">
        <v>40.9</v>
      </c>
      <c r="F5" s="91"/>
      <c r="G5" s="71">
        <v>91.8</v>
      </c>
      <c r="H5" s="91"/>
      <c r="I5" s="72">
        <v>82.4</v>
      </c>
    </row>
    <row r="6" spans="1:9" ht="7.5" customHeight="1" x14ac:dyDescent="0.2">
      <c r="A6" s="66"/>
      <c r="B6" s="66"/>
      <c r="C6" s="34"/>
      <c r="D6" s="26"/>
      <c r="E6" s="68"/>
      <c r="F6" s="91"/>
      <c r="G6" s="34"/>
      <c r="H6" s="91"/>
      <c r="I6" s="68"/>
    </row>
    <row r="7" spans="1:9" ht="22.5" x14ac:dyDescent="0.2">
      <c r="A7" s="92" t="s">
        <v>34</v>
      </c>
      <c r="B7" s="92"/>
      <c r="C7" s="34"/>
      <c r="D7" s="26"/>
      <c r="E7" s="93"/>
      <c r="F7" s="91"/>
      <c r="G7" s="34"/>
      <c r="H7" s="91"/>
      <c r="I7" s="93"/>
    </row>
    <row r="8" spans="1:9" ht="7.5" customHeight="1" x14ac:dyDescent="0.2">
      <c r="A8" s="92"/>
      <c r="B8" s="92"/>
      <c r="C8" s="34"/>
      <c r="D8" s="26"/>
      <c r="E8" s="93"/>
      <c r="F8" s="91"/>
      <c r="G8" s="34"/>
      <c r="H8" s="91"/>
      <c r="I8" s="93"/>
    </row>
    <row r="9" spans="1:9" x14ac:dyDescent="0.2">
      <c r="A9" s="8" t="s">
        <v>35</v>
      </c>
      <c r="B9" s="8"/>
      <c r="C9" s="34">
        <v>5.8000000000000007</v>
      </c>
      <c r="D9" s="26"/>
      <c r="E9" s="68">
        <v>5.5</v>
      </c>
      <c r="F9" s="91"/>
      <c r="G9" s="34">
        <v>11.8</v>
      </c>
      <c r="H9" s="91"/>
      <c r="I9" s="68">
        <v>10.5</v>
      </c>
    </row>
    <row r="10" spans="1:9" x14ac:dyDescent="0.2">
      <c r="A10" s="8" t="s">
        <v>36</v>
      </c>
      <c r="B10" s="8"/>
      <c r="C10" s="34">
        <v>8.4000000000000021</v>
      </c>
      <c r="D10" s="26"/>
      <c r="E10" s="68">
        <v>7.4</v>
      </c>
      <c r="F10" s="91"/>
      <c r="G10" s="34">
        <v>16.600000000000001</v>
      </c>
      <c r="H10" s="91"/>
      <c r="I10" s="68">
        <v>16.2</v>
      </c>
    </row>
    <row r="11" spans="1:9" x14ac:dyDescent="0.2">
      <c r="A11" s="7" t="s">
        <v>37</v>
      </c>
      <c r="B11" s="8"/>
      <c r="C11" s="70">
        <v>0</v>
      </c>
      <c r="D11" s="26"/>
      <c r="E11" s="68">
        <v>0.2</v>
      </c>
      <c r="F11" s="91"/>
      <c r="G11" s="70">
        <v>0.1</v>
      </c>
      <c r="H11" s="91"/>
      <c r="I11" s="68">
        <v>0.2</v>
      </c>
    </row>
    <row r="12" spans="1:9" x14ac:dyDescent="0.2">
      <c r="A12" s="22" t="s">
        <v>38</v>
      </c>
      <c r="B12" s="22"/>
      <c r="C12" s="71">
        <v>61.099999999999987</v>
      </c>
      <c r="D12" s="26"/>
      <c r="E12" s="94">
        <v>54</v>
      </c>
      <c r="F12" s="91"/>
      <c r="G12" s="71">
        <v>120.29999999999998</v>
      </c>
      <c r="H12" s="91"/>
      <c r="I12" s="94">
        <v>109.3</v>
      </c>
    </row>
    <row r="13" spans="1:9" x14ac:dyDescent="0.2">
      <c r="A13" s="95"/>
      <c r="B13" s="95"/>
      <c r="C13" s="34"/>
      <c r="D13" s="26"/>
      <c r="E13" s="68"/>
      <c r="F13" s="91"/>
      <c r="G13" s="34"/>
      <c r="H13" s="91"/>
      <c r="I13" s="68"/>
    </row>
    <row r="14" spans="1:9" x14ac:dyDescent="0.2">
      <c r="A14" s="96" t="s">
        <v>39</v>
      </c>
      <c r="B14" s="96"/>
      <c r="C14" s="34"/>
      <c r="D14" s="26"/>
      <c r="E14" s="68"/>
      <c r="F14" s="91"/>
      <c r="G14" s="34"/>
      <c r="H14" s="91"/>
      <c r="I14" s="68"/>
    </row>
    <row r="15" spans="1:9" x14ac:dyDescent="0.2">
      <c r="A15" s="8" t="s">
        <v>40</v>
      </c>
      <c r="B15" s="8"/>
      <c r="C15" s="34">
        <v>-32.799999999999997</v>
      </c>
      <c r="D15" s="26"/>
      <c r="E15" s="68">
        <v>-13</v>
      </c>
      <c r="F15" s="91"/>
      <c r="G15" s="34">
        <v>-32.5</v>
      </c>
      <c r="H15" s="91"/>
      <c r="I15" s="68">
        <v>17.399999999999999</v>
      </c>
    </row>
    <row r="16" spans="1:9" x14ac:dyDescent="0.2">
      <c r="A16" s="8" t="s">
        <v>41</v>
      </c>
      <c r="B16" s="8"/>
      <c r="C16" s="34">
        <v>2.2999999999999989</v>
      </c>
      <c r="D16" s="26"/>
      <c r="E16" s="68">
        <v>9.3000000000000007</v>
      </c>
      <c r="F16" s="91"/>
      <c r="G16" s="34">
        <v>-12.8</v>
      </c>
      <c r="H16" s="91"/>
      <c r="I16" s="68">
        <v>-10.5</v>
      </c>
    </row>
    <row r="17" spans="1:9" x14ac:dyDescent="0.2">
      <c r="A17" s="8" t="s">
        <v>42</v>
      </c>
      <c r="B17" s="8"/>
      <c r="C17" s="34">
        <v>-8.8000000000000007</v>
      </c>
      <c r="D17" s="26"/>
      <c r="E17" s="68">
        <v>6.2</v>
      </c>
      <c r="F17" s="91"/>
      <c r="G17" s="34">
        <v>6</v>
      </c>
      <c r="H17" s="91"/>
      <c r="I17" s="68">
        <v>-1.1000000000000001</v>
      </c>
    </row>
    <row r="18" spans="1:9" x14ac:dyDescent="0.2">
      <c r="A18" s="7" t="s">
        <v>43</v>
      </c>
      <c r="B18" s="8"/>
      <c r="C18" s="70">
        <v>0.5</v>
      </c>
      <c r="D18" s="26"/>
      <c r="E18" s="68">
        <v>-0.1</v>
      </c>
      <c r="F18" s="91"/>
      <c r="G18" s="70">
        <v>0.9</v>
      </c>
      <c r="H18" s="91"/>
      <c r="I18" s="68">
        <v>-3.1</v>
      </c>
    </row>
    <row r="19" spans="1:9" x14ac:dyDescent="0.2">
      <c r="A19" s="90" t="s">
        <v>44</v>
      </c>
      <c r="B19" s="90"/>
      <c r="C19" s="71">
        <v>-38.799999999999997</v>
      </c>
      <c r="D19" s="26"/>
      <c r="E19" s="94">
        <v>2.4000000000000008</v>
      </c>
      <c r="F19" s="91"/>
      <c r="G19" s="71">
        <v>-38.4</v>
      </c>
      <c r="H19" s="91"/>
      <c r="I19" s="94">
        <v>2.7</v>
      </c>
    </row>
    <row r="20" spans="1:9" x14ac:dyDescent="0.2">
      <c r="A20" s="95"/>
      <c r="B20" s="95"/>
      <c r="C20" s="34"/>
      <c r="D20" s="26"/>
      <c r="E20" s="68"/>
      <c r="F20" s="91"/>
      <c r="G20" s="34"/>
      <c r="H20" s="91"/>
      <c r="I20" s="68"/>
    </row>
    <row r="21" spans="1:9" x14ac:dyDescent="0.2">
      <c r="A21" s="90" t="s">
        <v>45</v>
      </c>
      <c r="B21" s="97"/>
      <c r="C21" s="71">
        <v>22.299999999999983</v>
      </c>
      <c r="D21" s="26"/>
      <c r="E21" s="72">
        <v>56.4</v>
      </c>
      <c r="F21" s="91"/>
      <c r="G21" s="71">
        <v>81.899999999999977</v>
      </c>
      <c r="H21" s="91"/>
      <c r="I21" s="72">
        <v>112</v>
      </c>
    </row>
    <row r="22" spans="1:9" ht="7.5" customHeight="1" x14ac:dyDescent="0.2">
      <c r="A22" s="95"/>
      <c r="B22" s="95"/>
      <c r="C22" s="34"/>
      <c r="D22" s="26"/>
      <c r="E22" s="68"/>
      <c r="F22" s="91"/>
      <c r="G22" s="34"/>
      <c r="H22" s="91"/>
      <c r="I22" s="68"/>
    </row>
    <row r="23" spans="1:9" x14ac:dyDescent="0.2">
      <c r="A23" s="8" t="s">
        <v>46</v>
      </c>
      <c r="B23" s="8"/>
      <c r="C23" s="34">
        <v>-16</v>
      </c>
      <c r="D23" s="26"/>
      <c r="E23" s="68">
        <v>-9</v>
      </c>
      <c r="F23" s="91"/>
      <c r="G23" s="34">
        <v>-20.8</v>
      </c>
      <c r="H23" s="91"/>
      <c r="I23" s="68">
        <v>-18.5</v>
      </c>
    </row>
    <row r="24" spans="1:9" x14ac:dyDescent="0.2">
      <c r="A24" s="8" t="s">
        <v>47</v>
      </c>
      <c r="B24" s="8"/>
      <c r="C24" s="34">
        <v>0.8</v>
      </c>
      <c r="D24" s="26"/>
      <c r="E24" s="68">
        <v>0.5</v>
      </c>
      <c r="F24" s="91"/>
      <c r="G24" s="34">
        <v>1.6</v>
      </c>
      <c r="H24" s="91"/>
      <c r="I24" s="68">
        <v>0.8</v>
      </c>
    </row>
    <row r="25" spans="1:9" x14ac:dyDescent="0.2">
      <c r="A25" s="7" t="s">
        <v>48</v>
      </c>
      <c r="B25" s="8"/>
      <c r="C25" s="70">
        <v>-4.8999999999999995</v>
      </c>
      <c r="D25" s="26"/>
      <c r="E25" s="68">
        <v>-2.2000000000000002</v>
      </c>
      <c r="F25" s="91"/>
      <c r="G25" s="70">
        <v>-8.1999999999999993</v>
      </c>
      <c r="H25" s="91"/>
      <c r="I25" s="68">
        <v>-4.4000000000000004</v>
      </c>
    </row>
    <row r="26" spans="1:9" x14ac:dyDescent="0.2">
      <c r="A26" s="90" t="s">
        <v>49</v>
      </c>
      <c r="B26" s="90"/>
      <c r="C26" s="71">
        <v>2.1999999999999886</v>
      </c>
      <c r="D26" s="26"/>
      <c r="E26" s="94">
        <v>45.699999999999996</v>
      </c>
      <c r="F26" s="91"/>
      <c r="G26" s="71">
        <v>54.499999999999986</v>
      </c>
      <c r="H26" s="91"/>
      <c r="I26" s="94">
        <v>89.9</v>
      </c>
    </row>
    <row r="27" spans="1:9" x14ac:dyDescent="0.2">
      <c r="A27" s="90"/>
      <c r="B27" s="90"/>
      <c r="C27" s="34"/>
      <c r="D27" s="26"/>
      <c r="E27" s="26"/>
      <c r="F27" s="91"/>
      <c r="G27" s="34"/>
      <c r="H27" s="91"/>
      <c r="I27" s="26"/>
    </row>
    <row r="28" spans="1:9" x14ac:dyDescent="0.2">
      <c r="A28" s="90" t="s">
        <v>50</v>
      </c>
      <c r="B28" s="90"/>
      <c r="C28" s="34"/>
      <c r="D28" s="26"/>
      <c r="E28" s="72"/>
      <c r="F28" s="91"/>
      <c r="G28" s="34"/>
      <c r="H28" s="91"/>
      <c r="I28" s="72"/>
    </row>
    <row r="29" spans="1:9" x14ac:dyDescent="0.2">
      <c r="A29" s="8" t="s">
        <v>51</v>
      </c>
      <c r="B29" s="8"/>
      <c r="C29" s="34">
        <v>-3.9999999999999991</v>
      </c>
      <c r="D29" s="26"/>
      <c r="E29" s="68">
        <v>-8.6</v>
      </c>
      <c r="F29" s="91"/>
      <c r="G29" s="34">
        <v>-9.1999999999999993</v>
      </c>
      <c r="H29" s="91"/>
      <c r="I29" s="68">
        <v>-13.9</v>
      </c>
    </row>
    <row r="30" spans="1:9" x14ac:dyDescent="0.2">
      <c r="A30" s="8" t="s">
        <v>52</v>
      </c>
      <c r="B30" s="8"/>
      <c r="C30" s="34">
        <v>-4.4000000000000004</v>
      </c>
      <c r="D30" s="26"/>
      <c r="E30" s="68">
        <v>-6.2</v>
      </c>
      <c r="F30" s="91"/>
      <c r="G30" s="34">
        <v>-10.4</v>
      </c>
      <c r="H30" s="91"/>
      <c r="I30" s="68">
        <v>-12.4</v>
      </c>
    </row>
    <row r="31" spans="1:9" x14ac:dyDescent="0.2">
      <c r="A31" s="8" t="s">
        <v>53</v>
      </c>
      <c r="B31" s="8"/>
      <c r="C31" s="34">
        <v>0.4</v>
      </c>
      <c r="D31" s="26"/>
      <c r="E31" s="26">
        <v>2.2000000000000002</v>
      </c>
      <c r="F31" s="91"/>
      <c r="G31" s="34">
        <v>0.8</v>
      </c>
      <c r="H31" s="91"/>
      <c r="I31" s="26">
        <v>2.5</v>
      </c>
    </row>
    <row r="32" spans="1:9" x14ac:dyDescent="0.2">
      <c r="A32" s="7" t="s">
        <v>54</v>
      </c>
      <c r="B32" s="8"/>
      <c r="C32" s="70">
        <v>-1.8</v>
      </c>
      <c r="D32" s="26"/>
      <c r="E32" s="26">
        <v>0</v>
      </c>
      <c r="F32" s="91"/>
      <c r="G32" s="34">
        <v>-1.8</v>
      </c>
      <c r="H32" s="91"/>
      <c r="I32" s="26">
        <v>0</v>
      </c>
    </row>
    <row r="33" spans="1:9" x14ac:dyDescent="0.2">
      <c r="A33" s="89" t="s">
        <v>55</v>
      </c>
      <c r="B33" s="90"/>
      <c r="C33" s="98">
        <v>-9.8000000000000025</v>
      </c>
      <c r="D33" s="26"/>
      <c r="E33" s="94">
        <v>-12.600000000000001</v>
      </c>
      <c r="F33" s="91"/>
      <c r="G33" s="98">
        <v>-20.6</v>
      </c>
      <c r="H33" s="91"/>
      <c r="I33" s="94">
        <v>-23.8</v>
      </c>
    </row>
    <row r="34" spans="1:9" x14ac:dyDescent="0.2">
      <c r="A34" s="95"/>
      <c r="B34" s="95"/>
      <c r="C34" s="34"/>
      <c r="D34" s="26"/>
      <c r="E34" s="68"/>
      <c r="F34" s="91"/>
      <c r="G34" s="34"/>
      <c r="H34" s="91"/>
      <c r="I34" s="68"/>
    </row>
    <row r="35" spans="1:9" x14ac:dyDescent="0.2">
      <c r="A35" s="90" t="s">
        <v>56</v>
      </c>
      <c r="B35" s="90"/>
      <c r="C35" s="34"/>
      <c r="D35" s="26"/>
      <c r="E35" s="68"/>
      <c r="F35" s="91"/>
      <c r="G35" s="34"/>
      <c r="H35" s="91"/>
      <c r="I35" s="68"/>
    </row>
    <row r="36" spans="1:9" x14ac:dyDescent="0.2">
      <c r="A36" s="8" t="s">
        <v>57</v>
      </c>
      <c r="B36" s="8"/>
      <c r="C36" s="34">
        <v>370</v>
      </c>
      <c r="D36" s="26"/>
      <c r="E36" s="68">
        <v>0</v>
      </c>
      <c r="F36" s="91"/>
      <c r="G36" s="34">
        <v>370</v>
      </c>
      <c r="H36" s="91"/>
      <c r="I36" s="68">
        <v>0</v>
      </c>
    </row>
    <row r="37" spans="1:9" x14ac:dyDescent="0.2">
      <c r="A37" s="8" t="s">
        <v>58</v>
      </c>
      <c r="B37" s="8"/>
      <c r="C37" s="34">
        <v>-8.6</v>
      </c>
      <c r="D37" s="26"/>
      <c r="E37" s="68">
        <v>0</v>
      </c>
      <c r="F37" s="91"/>
      <c r="G37" s="34">
        <v>-8.6</v>
      </c>
      <c r="H37" s="91"/>
      <c r="I37" s="68">
        <v>0</v>
      </c>
    </row>
    <row r="38" spans="1:9" x14ac:dyDescent="0.2">
      <c r="A38" s="8" t="s">
        <v>59</v>
      </c>
      <c r="B38" s="8"/>
      <c r="C38" s="34">
        <v>0</v>
      </c>
      <c r="D38" s="26"/>
      <c r="E38" s="68">
        <v>0</v>
      </c>
      <c r="F38" s="91"/>
      <c r="G38" s="34">
        <v>-37.6</v>
      </c>
      <c r="H38" s="91"/>
      <c r="I38" s="68">
        <v>-30.3</v>
      </c>
    </row>
    <row r="39" spans="1:9" x14ac:dyDescent="0.2">
      <c r="A39" s="8" t="s">
        <v>60</v>
      </c>
      <c r="B39" s="8"/>
      <c r="C39" s="34">
        <v>0.2</v>
      </c>
      <c r="D39" s="26"/>
      <c r="E39" s="99">
        <v>1</v>
      </c>
      <c r="F39" s="91"/>
      <c r="G39" s="34">
        <v>0.2</v>
      </c>
      <c r="H39" s="91"/>
      <c r="I39" s="99">
        <v>1</v>
      </c>
    </row>
    <row r="40" spans="1:9" x14ac:dyDescent="0.2">
      <c r="A40" s="8" t="s">
        <v>61</v>
      </c>
      <c r="B40" s="8"/>
      <c r="C40" s="34">
        <v>10</v>
      </c>
      <c r="D40" s="26"/>
      <c r="E40" s="68">
        <v>7.5</v>
      </c>
      <c r="F40" s="91"/>
      <c r="G40" s="34">
        <v>40</v>
      </c>
      <c r="H40" s="91"/>
      <c r="I40" s="68">
        <v>79.5</v>
      </c>
    </row>
    <row r="41" spans="1:9" x14ac:dyDescent="0.2">
      <c r="A41" s="8" t="s">
        <v>62</v>
      </c>
      <c r="B41" s="8"/>
      <c r="C41" s="34">
        <v>-129.30000000000001</v>
      </c>
      <c r="D41" s="26"/>
      <c r="E41" s="68">
        <v>-31.6</v>
      </c>
      <c r="F41" s="91"/>
      <c r="G41" s="34">
        <v>-129.30000000000001</v>
      </c>
      <c r="H41" s="91"/>
      <c r="I41" s="68">
        <v>-89</v>
      </c>
    </row>
    <row r="42" spans="1:9" x14ac:dyDescent="0.2">
      <c r="A42" s="8" t="s">
        <v>63</v>
      </c>
      <c r="B42" s="8"/>
      <c r="C42" s="34">
        <v>-3.2999999999999989</v>
      </c>
      <c r="D42" s="26"/>
      <c r="E42" s="99">
        <v>-2.5</v>
      </c>
      <c r="F42" s="91"/>
      <c r="G42" s="34">
        <v>-12.7</v>
      </c>
      <c r="H42" s="91"/>
      <c r="I42" s="99">
        <v>-4.5</v>
      </c>
    </row>
    <row r="43" spans="1:9" x14ac:dyDescent="0.2">
      <c r="A43" s="7" t="s">
        <v>64</v>
      </c>
      <c r="B43" s="8"/>
      <c r="C43" s="70">
        <v>-4.1000000000000014</v>
      </c>
      <c r="D43" s="26"/>
      <c r="E43" s="68">
        <v>-2.9</v>
      </c>
      <c r="F43" s="91"/>
      <c r="G43" s="70">
        <v>-36.700000000000003</v>
      </c>
      <c r="H43" s="91"/>
      <c r="I43" s="68">
        <v>-28.8</v>
      </c>
    </row>
    <row r="44" spans="1:9" x14ac:dyDescent="0.2">
      <c r="A44" s="90" t="s">
        <v>65</v>
      </c>
      <c r="B44" s="90"/>
      <c r="C44" s="71">
        <v>234.89999999999995</v>
      </c>
      <c r="D44" s="26"/>
      <c r="E44" s="94">
        <v>-28.5</v>
      </c>
      <c r="F44" s="91"/>
      <c r="G44" s="71">
        <v>185.29999999999995</v>
      </c>
      <c r="H44" s="91"/>
      <c r="I44" s="94">
        <v>-72.099999999999994</v>
      </c>
    </row>
    <row r="45" spans="1:9" x14ac:dyDescent="0.2">
      <c r="A45" s="95"/>
      <c r="B45" s="95"/>
      <c r="C45" s="34"/>
      <c r="D45" s="26"/>
      <c r="E45" s="68"/>
      <c r="F45" s="91"/>
      <c r="G45" s="34"/>
      <c r="H45" s="91"/>
      <c r="I45" s="68"/>
    </row>
    <row r="46" spans="1:9" x14ac:dyDescent="0.2">
      <c r="A46" s="90" t="s">
        <v>66</v>
      </c>
      <c r="B46" s="90"/>
      <c r="C46" s="71">
        <v>227.29999999999993</v>
      </c>
      <c r="D46" s="26"/>
      <c r="E46" s="72">
        <v>4.5999999999999943</v>
      </c>
      <c r="F46" s="91"/>
      <c r="G46" s="71">
        <v>219.19999999999993</v>
      </c>
      <c r="H46" s="91"/>
      <c r="I46" s="72">
        <v>-6</v>
      </c>
    </row>
    <row r="47" spans="1:9" ht="7.5" customHeight="1" x14ac:dyDescent="0.2">
      <c r="A47" s="95"/>
      <c r="B47" s="95"/>
      <c r="C47" s="34"/>
      <c r="D47" s="26"/>
      <c r="E47" s="68"/>
      <c r="F47" s="91"/>
      <c r="G47" s="34"/>
      <c r="H47" s="91"/>
      <c r="I47" s="68"/>
    </row>
    <row r="48" spans="1:9" x14ac:dyDescent="0.2">
      <c r="A48" s="8" t="s">
        <v>67</v>
      </c>
      <c r="B48" s="8"/>
      <c r="C48" s="34">
        <v>-0.7</v>
      </c>
      <c r="D48" s="26"/>
      <c r="E48" s="68">
        <v>4.2</v>
      </c>
      <c r="F48" s="91"/>
      <c r="G48" s="34">
        <v>1.2</v>
      </c>
      <c r="H48" s="91"/>
      <c r="I48" s="68">
        <v>2</v>
      </c>
    </row>
    <row r="49" spans="1:9" x14ac:dyDescent="0.2">
      <c r="A49" s="7" t="s">
        <v>68</v>
      </c>
      <c r="B49" s="8"/>
      <c r="C49" s="70">
        <v>50.1</v>
      </c>
      <c r="D49" s="26"/>
      <c r="E49" s="21">
        <v>19.100000000000001</v>
      </c>
      <c r="F49" s="91"/>
      <c r="G49" s="70">
        <v>56.3</v>
      </c>
      <c r="H49" s="91"/>
      <c r="I49" s="21">
        <v>31.9</v>
      </c>
    </row>
    <row r="50" spans="1:9" x14ac:dyDescent="0.2">
      <c r="A50" s="100" t="s">
        <v>69</v>
      </c>
      <c r="B50" s="90"/>
      <c r="C50" s="101">
        <v>276.7</v>
      </c>
      <c r="D50" s="26"/>
      <c r="E50" s="32">
        <v>27.899999999999995</v>
      </c>
      <c r="F50" s="91"/>
      <c r="G50" s="101">
        <v>276.7</v>
      </c>
      <c r="H50" s="91"/>
      <c r="I50" s="32">
        <v>27.9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zoomScaleNormal="100" workbookViewId="0">
      <selection activeCell="N10" sqref="N10"/>
    </sheetView>
  </sheetViews>
  <sheetFormatPr defaultColWidth="9.140625" defaultRowHeight="11.25" x14ac:dyDescent="0.2"/>
  <cols>
    <col min="1" max="1" width="41.85546875" style="103" bestFit="1" customWidth="1"/>
    <col min="2" max="2" width="0.85546875" style="103" customWidth="1"/>
    <col min="3" max="3" width="8.28515625" style="103" customWidth="1"/>
    <col min="4" max="4" width="0.85546875" style="103" customWidth="1"/>
    <col min="5" max="5" width="8.28515625" style="103" customWidth="1"/>
    <col min="6" max="6" width="0.85546875" style="103" customWidth="1"/>
    <col min="7" max="7" width="8.28515625" style="103" customWidth="1"/>
    <col min="8" max="8" width="0.85546875" style="103" customWidth="1"/>
    <col min="9" max="9" width="8.28515625" style="103" customWidth="1"/>
    <col min="10" max="10" width="0.85546875" style="103" customWidth="1"/>
    <col min="11" max="11" width="8.28515625" style="103" customWidth="1"/>
    <col min="12" max="20" width="9.140625" style="103"/>
    <col min="21" max="21" width="11.42578125" style="103" customWidth="1"/>
    <col min="22" max="16384" width="9.140625" style="103"/>
  </cols>
  <sheetData>
    <row r="1" spans="1:11" ht="12.75" customHeight="1" x14ac:dyDescent="0.2"/>
    <row r="2" spans="1:11" ht="12.75" customHeight="1" x14ac:dyDescent="0.2">
      <c r="A2" s="104"/>
      <c r="B2" s="105"/>
      <c r="C2" s="2">
        <v>2019</v>
      </c>
      <c r="D2" s="4"/>
      <c r="E2" s="4">
        <f>IF(E3="Q1",$C$2,$C$2-1)</f>
        <v>2019</v>
      </c>
      <c r="F2" s="4"/>
      <c r="G2" s="4">
        <f>IF(G3="Q1",$C$2,$C$2-1)</f>
        <v>2018</v>
      </c>
      <c r="H2" s="4"/>
      <c r="I2" s="4">
        <f>IF(I3="Q1",$C$2,$C$2-1)</f>
        <v>2018</v>
      </c>
      <c r="J2" s="4"/>
      <c r="K2" s="4">
        <f>C2-1</f>
        <v>2018</v>
      </c>
    </row>
    <row r="3" spans="1:11" ht="12.75" customHeight="1" x14ac:dyDescent="0.2">
      <c r="A3" s="106"/>
      <c r="B3" s="107"/>
      <c r="C3" s="9" t="s">
        <v>16</v>
      </c>
      <c r="D3" s="108"/>
      <c r="E3" s="11" t="s">
        <v>111</v>
      </c>
      <c r="F3" s="108"/>
      <c r="G3" s="11" t="s">
        <v>112</v>
      </c>
      <c r="H3" s="108">
        <v>0</v>
      </c>
      <c r="I3" s="11" t="s">
        <v>113</v>
      </c>
      <c r="J3" s="108"/>
      <c r="K3" s="11" t="str">
        <f>C3</f>
        <v>Q2</v>
      </c>
    </row>
    <row r="4" spans="1:11" ht="12.75" customHeight="1" x14ac:dyDescent="0.2">
      <c r="A4" s="109" t="s">
        <v>107</v>
      </c>
      <c r="B4" s="26"/>
      <c r="C4" s="110">
        <v>326.5</v>
      </c>
      <c r="D4" s="26"/>
      <c r="E4" s="68">
        <v>324.60000000000002</v>
      </c>
      <c r="F4" s="26"/>
      <c r="G4" s="68">
        <v>330.8</v>
      </c>
      <c r="H4" s="26"/>
      <c r="I4" s="68">
        <v>282</v>
      </c>
      <c r="J4" s="26"/>
      <c r="K4" s="68">
        <v>296.7</v>
      </c>
    </row>
    <row r="5" spans="1:11" ht="12.75" customHeight="1" x14ac:dyDescent="0.2">
      <c r="A5" s="111" t="s">
        <v>3</v>
      </c>
      <c r="B5" s="26"/>
      <c r="C5" s="70">
        <v>-196.3</v>
      </c>
      <c r="D5" s="26"/>
      <c r="E5" s="21">
        <v>-199.2</v>
      </c>
      <c r="F5" s="26"/>
      <c r="G5" s="21">
        <v>-205.2</v>
      </c>
      <c r="H5" s="26"/>
      <c r="I5" s="21">
        <v>-171.3</v>
      </c>
      <c r="J5" s="26"/>
      <c r="K5" s="21">
        <v>-181.7</v>
      </c>
    </row>
    <row r="6" spans="1:11" ht="12.75" customHeight="1" x14ac:dyDescent="0.2">
      <c r="A6" s="30" t="s">
        <v>4</v>
      </c>
      <c r="B6" s="26"/>
      <c r="C6" s="101">
        <v>130.19999999999999</v>
      </c>
      <c r="D6" s="24"/>
      <c r="E6" s="32">
        <v>125.4</v>
      </c>
      <c r="F6" s="24"/>
      <c r="G6" s="32">
        <v>125.6</v>
      </c>
      <c r="H6" s="24"/>
      <c r="I6" s="32">
        <v>110.7</v>
      </c>
      <c r="J6" s="24"/>
      <c r="K6" s="32">
        <v>115</v>
      </c>
    </row>
    <row r="7" spans="1:11" ht="12.75" customHeight="1" x14ac:dyDescent="0.2">
      <c r="A7" s="112"/>
      <c r="B7" s="26"/>
      <c r="C7" s="110"/>
      <c r="D7" s="26"/>
      <c r="E7" s="68"/>
      <c r="F7" s="26"/>
      <c r="G7" s="68"/>
      <c r="H7" s="26"/>
      <c r="I7" s="68"/>
      <c r="J7" s="26"/>
      <c r="K7" s="68"/>
    </row>
    <row r="8" spans="1:11" ht="12.75" customHeight="1" x14ac:dyDescent="0.2">
      <c r="A8" s="109" t="s">
        <v>5</v>
      </c>
      <c r="B8" s="26"/>
      <c r="C8" s="110">
        <v>-41.3</v>
      </c>
      <c r="D8" s="26"/>
      <c r="E8" s="68">
        <v>-39</v>
      </c>
      <c r="F8" s="26"/>
      <c r="G8" s="68">
        <v>-37.200000000000003</v>
      </c>
      <c r="H8" s="26"/>
      <c r="I8" s="68">
        <v>-33.6</v>
      </c>
      <c r="J8" s="26"/>
      <c r="K8" s="68">
        <v>-35</v>
      </c>
    </row>
    <row r="9" spans="1:11" ht="12.75" customHeight="1" x14ac:dyDescent="0.2">
      <c r="A9" s="109" t="s">
        <v>6</v>
      </c>
      <c r="B9" s="26"/>
      <c r="C9" s="110">
        <v>-21.4</v>
      </c>
      <c r="D9" s="26"/>
      <c r="E9" s="68">
        <v>-21.4</v>
      </c>
      <c r="F9" s="26"/>
      <c r="G9" s="68">
        <v>-22.1</v>
      </c>
      <c r="H9" s="26"/>
      <c r="I9" s="68">
        <v>-19.100000000000001</v>
      </c>
      <c r="J9" s="26"/>
      <c r="K9" s="68">
        <v>-17.399999999999999</v>
      </c>
    </row>
    <row r="10" spans="1:11" ht="12.75" customHeight="1" x14ac:dyDescent="0.2">
      <c r="A10" s="109" t="s">
        <v>7</v>
      </c>
      <c r="B10" s="26"/>
      <c r="C10" s="110">
        <v>-20.6</v>
      </c>
      <c r="D10" s="26"/>
      <c r="E10" s="68">
        <v>-20.100000000000001</v>
      </c>
      <c r="F10" s="26"/>
      <c r="G10" s="68">
        <v>-25.4</v>
      </c>
      <c r="H10" s="26"/>
      <c r="I10" s="68">
        <v>-20.399999999999999</v>
      </c>
      <c r="J10" s="26"/>
      <c r="K10" s="68">
        <v>-21.7</v>
      </c>
    </row>
    <row r="11" spans="1:11" ht="12.75" customHeight="1" x14ac:dyDescent="0.2">
      <c r="A11" s="113" t="s">
        <v>108</v>
      </c>
      <c r="B11" s="26"/>
      <c r="C11" s="101">
        <v>46.9</v>
      </c>
      <c r="D11" s="24"/>
      <c r="E11" s="32">
        <v>44.9</v>
      </c>
      <c r="F11" s="24"/>
      <c r="G11" s="32">
        <v>40.9</v>
      </c>
      <c r="H11" s="24"/>
      <c r="I11" s="32">
        <v>37.6</v>
      </c>
      <c r="J11" s="24"/>
      <c r="K11" s="32">
        <v>40.9</v>
      </c>
    </row>
    <row r="12" spans="1:11" ht="12.75" customHeight="1" x14ac:dyDescent="0.2">
      <c r="A12" s="112"/>
      <c r="B12" s="26"/>
      <c r="C12" s="110"/>
      <c r="D12" s="26"/>
      <c r="E12" s="68"/>
      <c r="F12" s="26"/>
      <c r="G12" s="68"/>
      <c r="H12" s="26"/>
      <c r="I12" s="68"/>
      <c r="J12" s="26"/>
      <c r="K12" s="68"/>
    </row>
    <row r="13" spans="1:11" ht="12.75" customHeight="1" x14ac:dyDescent="0.2">
      <c r="A13" s="109" t="s">
        <v>12</v>
      </c>
      <c r="B13" s="26"/>
      <c r="C13" s="34">
        <v>-2.5000000000000018</v>
      </c>
      <c r="D13" s="26"/>
      <c r="E13" s="26">
        <v>-3.8</v>
      </c>
      <c r="F13" s="26"/>
      <c r="G13" s="26">
        <v>-2.9</v>
      </c>
      <c r="H13" s="26"/>
      <c r="I13" s="26">
        <v>-2.9</v>
      </c>
      <c r="J13" s="26"/>
      <c r="K13" s="26">
        <v>-3.1</v>
      </c>
    </row>
    <row r="14" spans="1:11" ht="12.75" customHeight="1" x14ac:dyDescent="0.2">
      <c r="A14" s="109" t="s">
        <v>18</v>
      </c>
      <c r="B14" s="26"/>
      <c r="C14" s="70">
        <v>1E-4</v>
      </c>
      <c r="D14" s="26"/>
      <c r="E14" s="21">
        <v>0</v>
      </c>
      <c r="F14" s="26"/>
      <c r="G14" s="21">
        <v>0</v>
      </c>
      <c r="H14" s="26"/>
      <c r="I14" s="21">
        <v>0</v>
      </c>
      <c r="J14" s="26"/>
      <c r="K14" s="21">
        <v>0</v>
      </c>
    </row>
    <row r="15" spans="1:11" ht="12.75" customHeight="1" x14ac:dyDescent="0.2">
      <c r="A15" s="113" t="s">
        <v>13</v>
      </c>
      <c r="B15" s="26"/>
      <c r="C15" s="74">
        <v>44.4</v>
      </c>
      <c r="D15" s="24"/>
      <c r="E15" s="75">
        <v>41.1</v>
      </c>
      <c r="F15" s="24"/>
      <c r="G15" s="75">
        <v>38</v>
      </c>
      <c r="H15" s="24"/>
      <c r="I15" s="75">
        <v>34.700000000000003</v>
      </c>
      <c r="J15" s="24"/>
      <c r="K15" s="75">
        <v>37.799999999999997</v>
      </c>
    </row>
    <row r="16" spans="1:11" ht="12.75" customHeight="1" x14ac:dyDescent="0.2">
      <c r="A16" s="112"/>
      <c r="B16" s="26"/>
      <c r="C16" s="34"/>
      <c r="D16" s="26"/>
      <c r="E16" s="26"/>
      <c r="F16" s="26"/>
      <c r="G16" s="26"/>
      <c r="H16" s="26"/>
      <c r="I16" s="26"/>
      <c r="J16" s="26"/>
      <c r="K16" s="26"/>
    </row>
    <row r="17" spans="1:11" ht="12.75" customHeight="1" x14ac:dyDescent="0.2">
      <c r="A17" s="109" t="s">
        <v>14</v>
      </c>
      <c r="B17" s="26"/>
      <c r="C17" s="70">
        <v>-10.1</v>
      </c>
      <c r="D17" s="26"/>
      <c r="E17" s="21">
        <v>-8.9000009999999996</v>
      </c>
      <c r="F17" s="26"/>
      <c r="G17" s="21">
        <v>-1E-4</v>
      </c>
      <c r="H17" s="26"/>
      <c r="I17" s="21">
        <v>-8</v>
      </c>
      <c r="J17" s="26"/>
      <c r="K17" s="21">
        <v>-8.3000000000000007</v>
      </c>
    </row>
    <row r="18" spans="1:11" ht="12.75" customHeight="1" x14ac:dyDescent="0.2">
      <c r="A18" s="113" t="s">
        <v>106</v>
      </c>
      <c r="B18" s="26"/>
      <c r="C18" s="101">
        <v>34.299999999999997</v>
      </c>
      <c r="D18" s="24"/>
      <c r="E18" s="32">
        <v>32.200000000000003</v>
      </c>
      <c r="F18" s="24"/>
      <c r="G18" s="32">
        <v>38</v>
      </c>
      <c r="H18" s="24"/>
      <c r="I18" s="32">
        <v>26.7</v>
      </c>
      <c r="J18" s="24"/>
      <c r="K18" s="32">
        <v>29.5</v>
      </c>
    </row>
    <row r="19" spans="1:11" ht="12.75" customHeight="1" x14ac:dyDescent="0.2">
      <c r="A19" s="112"/>
      <c r="B19" s="26"/>
      <c r="C19" s="34"/>
      <c r="D19" s="26"/>
      <c r="E19" s="26"/>
      <c r="F19" s="26"/>
      <c r="G19" s="26"/>
      <c r="H19" s="26"/>
      <c r="I19" s="26"/>
      <c r="J19" s="26"/>
      <c r="K19" s="26"/>
    </row>
    <row r="20" spans="1:11" ht="12.75" customHeight="1" x14ac:dyDescent="0.2">
      <c r="A20" s="114" t="s">
        <v>109</v>
      </c>
      <c r="B20" s="26"/>
      <c r="C20" s="74">
        <v>61.1</v>
      </c>
      <c r="D20" s="24"/>
      <c r="E20" s="75">
        <v>59.1</v>
      </c>
      <c r="F20" s="24"/>
      <c r="G20" s="75">
        <v>56.3</v>
      </c>
      <c r="H20" s="24"/>
      <c r="I20" s="75">
        <v>50</v>
      </c>
      <c r="J20" s="24"/>
      <c r="K20" s="75">
        <v>53.9</v>
      </c>
    </row>
    <row r="21" spans="1:11" x14ac:dyDescent="0.2">
      <c r="A21" s="102"/>
      <c r="D21" s="117"/>
      <c r="F21" s="117"/>
      <c r="H21" s="117"/>
      <c r="J21" s="117"/>
    </row>
    <row r="22" spans="1:11" x14ac:dyDescent="0.2">
      <c r="A22" s="104"/>
      <c r="B22" s="105"/>
      <c r="C22" s="2">
        <v>2019</v>
      </c>
      <c r="D22" s="4"/>
      <c r="E22" s="4">
        <f>IF(E23="Q1",$C$2,$C$2-1)</f>
        <v>2019</v>
      </c>
      <c r="F22" s="4"/>
      <c r="G22" s="4">
        <f>IF(G23="Q1",$C$2,$C$2-1)</f>
        <v>2018</v>
      </c>
      <c r="H22" s="4"/>
      <c r="I22" s="4">
        <f>IF(I23="Q1",$C$2,$C$2-1)</f>
        <v>2018</v>
      </c>
      <c r="J22" s="4"/>
      <c r="K22" s="4">
        <f>C22-1</f>
        <v>2018</v>
      </c>
    </row>
    <row r="23" spans="1:11" x14ac:dyDescent="0.2">
      <c r="A23" s="106"/>
      <c r="B23" s="107"/>
      <c r="C23" s="9" t="s">
        <v>16</v>
      </c>
      <c r="D23" s="108"/>
      <c r="E23" s="11" t="s">
        <v>111</v>
      </c>
      <c r="F23" s="108"/>
      <c r="G23" s="11" t="s">
        <v>112</v>
      </c>
      <c r="H23" s="108">
        <v>0</v>
      </c>
      <c r="I23" s="11" t="s">
        <v>113</v>
      </c>
      <c r="J23" s="108"/>
      <c r="K23" s="11" t="str">
        <f>C23</f>
        <v>Q2</v>
      </c>
    </row>
    <row r="24" spans="1:11" x14ac:dyDescent="0.2">
      <c r="A24" s="109" t="s">
        <v>107</v>
      </c>
      <c r="B24" s="26"/>
      <c r="C24" s="110">
        <v>326.5</v>
      </c>
      <c r="D24" s="26"/>
      <c r="E24" s="68">
        <v>324.60000000000002</v>
      </c>
      <c r="F24" s="26"/>
      <c r="G24" s="68">
        <v>330.8</v>
      </c>
      <c r="H24" s="26"/>
      <c r="I24" s="68">
        <v>282</v>
      </c>
      <c r="J24" s="26"/>
      <c r="K24" s="68">
        <v>296.7</v>
      </c>
    </row>
    <row r="25" spans="1:11" x14ac:dyDescent="0.2">
      <c r="A25" s="111" t="s">
        <v>3</v>
      </c>
      <c r="B25" s="26"/>
      <c r="C25" s="70">
        <v>-196.3</v>
      </c>
      <c r="D25" s="26"/>
      <c r="E25" s="21">
        <v>-199.2</v>
      </c>
      <c r="F25" s="26"/>
      <c r="G25" s="21">
        <v>-200.5</v>
      </c>
      <c r="H25" s="26"/>
      <c r="I25" s="21">
        <v>-171.3</v>
      </c>
      <c r="J25" s="26"/>
      <c r="K25" s="21">
        <v>-181.7</v>
      </c>
    </row>
    <row r="26" spans="1:11" x14ac:dyDescent="0.2">
      <c r="A26" s="30" t="s">
        <v>4</v>
      </c>
      <c r="B26" s="26"/>
      <c r="C26" s="101">
        <v>130.19999999999999</v>
      </c>
      <c r="D26" s="24"/>
      <c r="E26" s="32">
        <v>125.4</v>
      </c>
      <c r="F26" s="24"/>
      <c r="G26" s="32">
        <v>130.30000000000001</v>
      </c>
      <c r="H26" s="24"/>
      <c r="I26" s="32">
        <v>110.7</v>
      </c>
      <c r="J26" s="24"/>
      <c r="K26" s="32">
        <v>115</v>
      </c>
    </row>
    <row r="27" spans="1:11" x14ac:dyDescent="0.2">
      <c r="A27" s="112"/>
      <c r="B27" s="26"/>
      <c r="C27" s="110"/>
      <c r="D27" s="26"/>
      <c r="E27" s="68"/>
      <c r="F27" s="26"/>
      <c r="G27" s="68"/>
      <c r="H27" s="26"/>
      <c r="I27" s="68"/>
      <c r="J27" s="26"/>
      <c r="K27" s="68"/>
    </row>
    <row r="28" spans="1:11" x14ac:dyDescent="0.2">
      <c r="A28" s="109" t="s">
        <v>5</v>
      </c>
      <c r="B28" s="26"/>
      <c r="C28" s="110">
        <v>-39.699999999999996</v>
      </c>
      <c r="D28" s="26"/>
      <c r="E28" s="68">
        <v>-37.299999999999997</v>
      </c>
      <c r="F28" s="26"/>
      <c r="G28" s="68">
        <v>-35.6</v>
      </c>
      <c r="H28" s="26"/>
      <c r="I28" s="68">
        <v>-32</v>
      </c>
      <c r="J28" s="26"/>
      <c r="K28" s="68">
        <v>-33.5</v>
      </c>
    </row>
    <row r="29" spans="1:11" x14ac:dyDescent="0.2">
      <c r="A29" s="109" t="s">
        <v>6</v>
      </c>
      <c r="B29" s="26"/>
      <c r="C29" s="110">
        <v>-20.399999999999999</v>
      </c>
      <c r="D29" s="26"/>
      <c r="E29" s="68">
        <v>-20.6</v>
      </c>
      <c r="F29" s="26"/>
      <c r="G29" s="68">
        <v>-21.2</v>
      </c>
      <c r="H29" s="26"/>
      <c r="I29" s="68">
        <v>-18.399999999999999</v>
      </c>
      <c r="J29" s="26"/>
      <c r="K29" s="68">
        <v>-16.7</v>
      </c>
    </row>
    <row r="30" spans="1:11" x14ac:dyDescent="0.2">
      <c r="A30" s="109" t="s">
        <v>7</v>
      </c>
      <c r="B30" s="26"/>
      <c r="C30" s="110">
        <v>-20.5</v>
      </c>
      <c r="D30" s="26"/>
      <c r="E30" s="68">
        <v>-20</v>
      </c>
      <c r="F30" s="26"/>
      <c r="G30" s="68">
        <v>-25.3</v>
      </c>
      <c r="H30" s="26"/>
      <c r="I30" s="68">
        <v>-20.3</v>
      </c>
      <c r="J30" s="26"/>
      <c r="K30" s="68">
        <v>-21.6</v>
      </c>
    </row>
    <row r="31" spans="1:11" x14ac:dyDescent="0.2">
      <c r="A31" s="115" t="s">
        <v>115</v>
      </c>
      <c r="B31" s="26"/>
      <c r="C31" s="101">
        <v>49.6</v>
      </c>
      <c r="D31" s="24"/>
      <c r="E31" s="32">
        <v>47.5</v>
      </c>
      <c r="F31" s="24"/>
      <c r="G31" s="32">
        <v>48.2</v>
      </c>
      <c r="H31" s="24"/>
      <c r="I31" s="32">
        <v>40</v>
      </c>
      <c r="J31" s="24"/>
      <c r="K31" s="32">
        <v>43.2</v>
      </c>
    </row>
    <row r="32" spans="1:11" x14ac:dyDescent="0.2">
      <c r="A32" s="116"/>
      <c r="B32" s="26"/>
      <c r="C32" s="34"/>
      <c r="D32" s="26"/>
      <c r="E32" s="26"/>
      <c r="F32" s="26"/>
      <c r="G32" s="26"/>
      <c r="H32" s="26"/>
      <c r="I32" s="26"/>
      <c r="J32" s="26"/>
      <c r="K32" s="26"/>
    </row>
    <row r="33" spans="1:11" x14ac:dyDescent="0.2">
      <c r="A33" s="111" t="s">
        <v>8</v>
      </c>
      <c r="B33" s="26"/>
      <c r="C33" s="70">
        <v>-2.6999999999999997</v>
      </c>
      <c r="D33" s="26"/>
      <c r="E33" s="21">
        <v>-2.6</v>
      </c>
      <c r="F33" s="26"/>
      <c r="G33" s="21">
        <v>-7.3</v>
      </c>
      <c r="H33" s="26"/>
      <c r="I33" s="21">
        <v>-2.4</v>
      </c>
      <c r="J33" s="26"/>
      <c r="K33" s="21">
        <v>-2.2999999999999998</v>
      </c>
    </row>
    <row r="34" spans="1:11" x14ac:dyDescent="0.2">
      <c r="A34" s="113" t="s">
        <v>108</v>
      </c>
      <c r="B34" s="26"/>
      <c r="C34" s="101">
        <v>46.9</v>
      </c>
      <c r="D34" s="24"/>
      <c r="E34" s="32">
        <v>44.9</v>
      </c>
      <c r="F34" s="24"/>
      <c r="G34" s="32">
        <v>40.9</v>
      </c>
      <c r="H34" s="24"/>
      <c r="I34" s="32">
        <v>37.6</v>
      </c>
      <c r="J34" s="24"/>
      <c r="K34" s="32">
        <v>40.9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PnL</vt:lpstr>
      <vt:lpstr>BS</vt:lpstr>
      <vt:lpstr>CF</vt:lpstr>
      <vt:lpstr>Quarterly results</vt:lpstr>
      <vt:lpstr>BalanceSheet</vt:lpstr>
      <vt:lpstr>CashFlow</vt:lpstr>
      <vt:lpstr>PnL</vt:lpstr>
      <vt:lpstr>PnLL</vt:lpstr>
      <vt:lpstr>QuarterlyResults</vt:lpstr>
    </vt:vector>
  </TitlesOfParts>
  <Company>Marel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Bastiaan Görts</dc:creator>
  <cp:lastModifiedBy>Marino Thor Jakobsson</cp:lastModifiedBy>
  <dcterms:created xsi:type="dcterms:W3CDTF">2019-07-22T08:47:01Z</dcterms:created>
  <dcterms:modified xsi:type="dcterms:W3CDTF">2019-10-22T17:43:57Z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